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ользователь\Рабочий стол\ЖЖЖЖ\Бастап\"/>
    </mc:Choice>
  </mc:AlternateContent>
  <xr:revisionPtr revIDLastSave="0" documentId="13_ncr:1_{DBE85210-1ACC-43D7-AE71-3D6E374EF648}" xr6:coauthVersionLast="45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ерте жас тобы" sheetId="1" r:id="rId1"/>
    <sheet name="Ерке 4 ортаңғы топ" sheetId="3" r:id="rId2"/>
    <sheet name="Ерке 5 ересек топ" sheetId="4" r:id="rId3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3" l="1"/>
  <c r="D30" i="3" s="1"/>
  <c r="D23" i="3" l="1"/>
  <c r="D24" i="3" s="1"/>
  <c r="F40" i="1" l="1"/>
  <c r="F41" i="1" s="1"/>
  <c r="G40" i="1"/>
  <c r="G41" i="1" s="1"/>
  <c r="H40" i="1"/>
  <c r="H41" i="1" s="1"/>
  <c r="C23" i="3"/>
  <c r="C24" i="3" s="1"/>
  <c r="E23" i="3"/>
  <c r="E24" i="3" s="1"/>
  <c r="F23" i="3"/>
  <c r="F24" i="3" s="1"/>
  <c r="G23" i="3"/>
  <c r="G24" i="3" s="1"/>
  <c r="H23" i="3"/>
  <c r="H24" i="3" s="1"/>
  <c r="I23" i="3"/>
  <c r="I24" i="3" s="1"/>
  <c r="J23" i="3"/>
  <c r="J24" i="3" s="1"/>
  <c r="K23" i="3"/>
  <c r="K24" i="3" s="1"/>
  <c r="L23" i="3"/>
  <c r="L24" i="3" s="1"/>
  <c r="M23" i="3"/>
  <c r="M24" i="3" s="1"/>
  <c r="N23" i="3"/>
  <c r="N24" i="3" s="1"/>
  <c r="O23" i="3"/>
  <c r="O24" i="3" s="1"/>
  <c r="P23" i="3"/>
  <c r="P24" i="3" s="1"/>
  <c r="Q23" i="3"/>
  <c r="Q24" i="3" s="1"/>
  <c r="R23" i="3"/>
  <c r="R24" i="3" s="1"/>
  <c r="S23" i="3"/>
  <c r="S24" i="3" s="1"/>
  <c r="T23" i="3"/>
  <c r="T24" i="3" s="1"/>
  <c r="U23" i="3"/>
  <c r="U24" i="3" s="1"/>
  <c r="V23" i="3"/>
  <c r="V24" i="3" s="1"/>
  <c r="W23" i="3"/>
  <c r="W24" i="3" s="1"/>
  <c r="X23" i="3"/>
  <c r="X24" i="3" s="1"/>
  <c r="Y23" i="3"/>
  <c r="Y24" i="3" s="1"/>
  <c r="Z23" i="3"/>
  <c r="Z24" i="3" s="1"/>
  <c r="AA23" i="3"/>
  <c r="AA24" i="3" s="1"/>
  <c r="AB23" i="3"/>
  <c r="AB24" i="3" s="1"/>
  <c r="AC23" i="3"/>
  <c r="AC24" i="3" s="1"/>
  <c r="AD23" i="3"/>
  <c r="AD24" i="3" s="1"/>
  <c r="AE23" i="3"/>
  <c r="AE24" i="3" s="1"/>
  <c r="AF23" i="3"/>
  <c r="AF24" i="3" s="1"/>
  <c r="AG23" i="3"/>
  <c r="AG24" i="3" s="1"/>
  <c r="AH23" i="3"/>
  <c r="AH24" i="3" s="1"/>
  <c r="AI23" i="3"/>
  <c r="AI24" i="3" s="1"/>
  <c r="AJ23" i="3"/>
  <c r="AJ24" i="3" s="1"/>
  <c r="AK23" i="3"/>
  <c r="AK24" i="3" s="1"/>
  <c r="AL23" i="3"/>
  <c r="AL24" i="3" s="1"/>
  <c r="AM23" i="3"/>
  <c r="AM24" i="3" s="1"/>
  <c r="AN23" i="3"/>
  <c r="AN24" i="3" s="1"/>
  <c r="AO23" i="3"/>
  <c r="AO24" i="3" s="1"/>
  <c r="AP23" i="3"/>
  <c r="AP24" i="3" s="1"/>
  <c r="AQ23" i="3"/>
  <c r="AQ24" i="3" s="1"/>
  <c r="AR23" i="3"/>
  <c r="AR24" i="3" s="1"/>
  <c r="AS23" i="3"/>
  <c r="AS24" i="3" s="1"/>
  <c r="AT23" i="3"/>
  <c r="AT24" i="3" s="1"/>
  <c r="AU23" i="3"/>
  <c r="AU24" i="3" s="1"/>
  <c r="AV23" i="3"/>
  <c r="AV24" i="3" s="1"/>
  <c r="AW23" i="3"/>
  <c r="AW24" i="3" s="1"/>
  <c r="AX23" i="3"/>
  <c r="AX24" i="3" s="1"/>
  <c r="AY23" i="3"/>
  <c r="AY24" i="3" s="1"/>
  <c r="AZ23" i="3"/>
  <c r="AZ24" i="3" s="1"/>
  <c r="BA23" i="3"/>
  <c r="BA24" i="3" s="1"/>
  <c r="BB23" i="3"/>
  <c r="BB24" i="3" s="1"/>
  <c r="BC23" i="3"/>
  <c r="BC24" i="3" s="1"/>
  <c r="BD23" i="3"/>
  <c r="BD24" i="3" s="1"/>
  <c r="BE23" i="3"/>
  <c r="BE24" i="3" s="1"/>
  <c r="BF23" i="3"/>
  <c r="BF24" i="3" s="1"/>
  <c r="BG23" i="3"/>
  <c r="BG24" i="3" s="1"/>
  <c r="BH23" i="3"/>
  <c r="BH24" i="3" s="1"/>
  <c r="BI23" i="3"/>
  <c r="BI24" i="3" s="1"/>
  <c r="BJ23" i="3"/>
  <c r="BJ24" i="3" s="1"/>
  <c r="BK23" i="3"/>
  <c r="BK24" i="3" s="1"/>
  <c r="BL23" i="3"/>
  <c r="BL24" i="3" s="1"/>
  <c r="BM23" i="3"/>
  <c r="BM24" i="3" s="1"/>
  <c r="BN23" i="3"/>
  <c r="BN24" i="3" s="1"/>
  <c r="BO23" i="3"/>
  <c r="BO24" i="3" s="1"/>
  <c r="BP23" i="3"/>
  <c r="BP24" i="3" s="1"/>
  <c r="BQ23" i="3"/>
  <c r="BQ24" i="3" s="1"/>
  <c r="BR23" i="3"/>
  <c r="BR24" i="3" s="1"/>
  <c r="BS23" i="3"/>
  <c r="BS24" i="3" s="1"/>
  <c r="BT23" i="3"/>
  <c r="BT24" i="3" s="1"/>
  <c r="BU23" i="3"/>
  <c r="BU24" i="3" s="1"/>
  <c r="BV23" i="3"/>
  <c r="BV24" i="3" s="1"/>
  <c r="BW23" i="3"/>
  <c r="BW24" i="3" s="1"/>
  <c r="BX23" i="3"/>
  <c r="BX24" i="3" s="1"/>
  <c r="BY23" i="3"/>
  <c r="BY24" i="3" s="1"/>
  <c r="BZ23" i="3"/>
  <c r="BZ24" i="3" s="1"/>
  <c r="CA23" i="3"/>
  <c r="CA24" i="3" s="1"/>
  <c r="CB23" i="3"/>
  <c r="CB24" i="3" s="1"/>
  <c r="CC23" i="3"/>
  <c r="CC24" i="3" s="1"/>
  <c r="CD23" i="3"/>
  <c r="CD24" i="3" s="1"/>
  <c r="CE23" i="3"/>
  <c r="CE24" i="3" s="1"/>
  <c r="CF23" i="3"/>
  <c r="CF24" i="3" s="1"/>
  <c r="CG23" i="3"/>
  <c r="CG24" i="3" s="1"/>
  <c r="CH23" i="3"/>
  <c r="CH24" i="3" s="1"/>
  <c r="CI23" i="3"/>
  <c r="CI24" i="3" s="1"/>
  <c r="CJ23" i="3"/>
  <c r="CJ24" i="3" s="1"/>
  <c r="CK23" i="3"/>
  <c r="CK24" i="3" s="1"/>
  <c r="CL23" i="3"/>
  <c r="CL24" i="3" s="1"/>
  <c r="CM23" i="3"/>
  <c r="CM24" i="3" s="1"/>
  <c r="CN23" i="3"/>
  <c r="CN24" i="3" s="1"/>
  <c r="CO23" i="3"/>
  <c r="CO24" i="3" s="1"/>
  <c r="CP23" i="3"/>
  <c r="CP24" i="3" s="1"/>
  <c r="CQ23" i="3"/>
  <c r="CQ24" i="3" s="1"/>
  <c r="CR23" i="3"/>
  <c r="CR24" i="3" s="1"/>
  <c r="CS23" i="3"/>
  <c r="CS24" i="3" s="1"/>
  <c r="CT23" i="3"/>
  <c r="CT24" i="3" s="1"/>
  <c r="CU23" i="3"/>
  <c r="CU24" i="3" s="1"/>
  <c r="CV23" i="3"/>
  <c r="CV24" i="3" s="1"/>
  <c r="CW23" i="3"/>
  <c r="CW24" i="3" s="1"/>
  <c r="CX23" i="3"/>
  <c r="CX24" i="3" s="1"/>
  <c r="CY23" i="3"/>
  <c r="CY24" i="3" s="1"/>
  <c r="CZ23" i="3"/>
  <c r="CZ24" i="3" s="1"/>
  <c r="DA23" i="3"/>
  <c r="DA24" i="3" s="1"/>
  <c r="DB23" i="3"/>
  <c r="DB24" i="3" s="1"/>
  <c r="DC23" i="3"/>
  <c r="DC24" i="3" s="1"/>
  <c r="DD23" i="3"/>
  <c r="DD24" i="3" s="1"/>
  <c r="DE23" i="3"/>
  <c r="DE24" i="3" s="1"/>
  <c r="DF23" i="3"/>
  <c r="DF24" i="3" s="1"/>
  <c r="DG23" i="3"/>
  <c r="DG24" i="3" s="1"/>
  <c r="DH23" i="3"/>
  <c r="DH24" i="3" s="1"/>
  <c r="DI23" i="3"/>
  <c r="DI24" i="3" s="1"/>
  <c r="DJ23" i="3"/>
  <c r="DJ24" i="3" s="1"/>
  <c r="DK23" i="3"/>
  <c r="DK24" i="3" s="1"/>
  <c r="DL23" i="3"/>
  <c r="DL24" i="3" s="1"/>
  <c r="DM23" i="3"/>
  <c r="DM24" i="3" s="1"/>
  <c r="DN23" i="3"/>
  <c r="DN24" i="3" s="1"/>
  <c r="DO23" i="3"/>
  <c r="DO24" i="3" s="1"/>
  <c r="DP23" i="3"/>
  <c r="DP24" i="3" s="1"/>
  <c r="DQ23" i="3"/>
  <c r="DQ24" i="3" s="1"/>
  <c r="DR23" i="3"/>
  <c r="DR24" i="3" s="1"/>
  <c r="DS23" i="3"/>
  <c r="DS24" i="3" s="1"/>
  <c r="DT23" i="3"/>
  <c r="DT24" i="3" s="1"/>
  <c r="DU23" i="3"/>
  <c r="DU24" i="3" s="1"/>
  <c r="DV23" i="3"/>
  <c r="DV24" i="3" s="1"/>
  <c r="DW23" i="3"/>
  <c r="DW24" i="3" s="1"/>
  <c r="DX23" i="3"/>
  <c r="DX24" i="3" s="1"/>
  <c r="DY23" i="3"/>
  <c r="DY24" i="3" s="1"/>
  <c r="DZ23" i="3"/>
  <c r="DZ24" i="3" s="1"/>
  <c r="EA23" i="3"/>
  <c r="EA24" i="3" s="1"/>
  <c r="EB23" i="3"/>
  <c r="EB24" i="3" s="1"/>
  <c r="EC23" i="3"/>
  <c r="EC24" i="3" s="1"/>
  <c r="ED23" i="3"/>
  <c r="ED24" i="3" s="1"/>
  <c r="EE23" i="3"/>
  <c r="EE24" i="3" s="1"/>
  <c r="EF23" i="3"/>
  <c r="EF24" i="3" s="1"/>
  <c r="EG23" i="3"/>
  <c r="EG24" i="3" s="1"/>
  <c r="EH23" i="3"/>
  <c r="EH24" i="3" s="1"/>
  <c r="EI23" i="3"/>
  <c r="EI24" i="3" s="1"/>
  <c r="EJ23" i="3"/>
  <c r="EJ24" i="3" s="1"/>
  <c r="EK23" i="3"/>
  <c r="EK24" i="3" s="1"/>
  <c r="EL23" i="3"/>
  <c r="EL24" i="3" s="1"/>
  <c r="EM23" i="3"/>
  <c r="EM24" i="3" s="1"/>
  <c r="EN23" i="3"/>
  <c r="EN24" i="3" s="1"/>
  <c r="EO23" i="3"/>
  <c r="EO24" i="3" s="1"/>
  <c r="EP23" i="3"/>
  <c r="EP24" i="3" s="1"/>
  <c r="EQ23" i="3"/>
  <c r="EQ24" i="3" s="1"/>
  <c r="ER23" i="3"/>
  <c r="ER24" i="3" s="1"/>
  <c r="ES23" i="3"/>
  <c r="ES24" i="3" s="1"/>
  <c r="ET23" i="3"/>
  <c r="ET24" i="3" s="1"/>
  <c r="EU23" i="3"/>
  <c r="EU24" i="3" s="1"/>
  <c r="EV23" i="3"/>
  <c r="EV24" i="3" s="1"/>
  <c r="EW23" i="3"/>
  <c r="EW24" i="3" s="1"/>
  <c r="EX23" i="3"/>
  <c r="EX24" i="3" s="1"/>
  <c r="EY23" i="3"/>
  <c r="EY24" i="3" s="1"/>
  <c r="EZ23" i="3"/>
  <c r="EZ24" i="3" s="1"/>
  <c r="FA23" i="3"/>
  <c r="FA24" i="3" s="1"/>
  <c r="FB23" i="3"/>
  <c r="FB24" i="3" s="1"/>
  <c r="FC23" i="3"/>
  <c r="FC24" i="3" s="1"/>
  <c r="FD23" i="3"/>
  <c r="FD24" i="3" s="1"/>
  <c r="FE23" i="3"/>
  <c r="FE24" i="3" s="1"/>
  <c r="FF23" i="3"/>
  <c r="FF24" i="3" s="1"/>
  <c r="FG23" i="3"/>
  <c r="FG24" i="3" s="1"/>
  <c r="FH23" i="3"/>
  <c r="FH24" i="3" s="1"/>
  <c r="FI23" i="3"/>
  <c r="FI24" i="3" s="1"/>
  <c r="FJ23" i="3"/>
  <c r="FJ24" i="3" s="1"/>
  <c r="FK23" i="3"/>
  <c r="FK24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7" i="3" l="1"/>
  <c r="D47" i="3" s="1"/>
  <c r="E46" i="3"/>
  <c r="D46" i="3" s="1"/>
  <c r="E45" i="3"/>
  <c r="D45" i="3" s="1"/>
  <c r="M41" i="3"/>
  <c r="L41" i="3" s="1"/>
  <c r="M42" i="3"/>
  <c r="L42" i="3" s="1"/>
  <c r="M43" i="3"/>
  <c r="L43" i="3" s="1"/>
  <c r="K41" i="3"/>
  <c r="J41" i="3" s="1"/>
  <c r="K42" i="3"/>
  <c r="J42" i="3" s="1"/>
  <c r="K43" i="3"/>
  <c r="J43" i="3" s="1"/>
  <c r="I41" i="3"/>
  <c r="H41" i="3" s="1"/>
  <c r="I42" i="3"/>
  <c r="H42" i="3" s="1"/>
  <c r="I43" i="3"/>
  <c r="H43" i="3" s="1"/>
  <c r="G41" i="3"/>
  <c r="F41" i="3" s="1"/>
  <c r="G42" i="3"/>
  <c r="F42" i="3" s="1"/>
  <c r="G43" i="3"/>
  <c r="F43" i="3" s="1"/>
  <c r="E41" i="3"/>
  <c r="D41" i="3" s="1"/>
  <c r="E42" i="3"/>
  <c r="D42" i="3" s="1"/>
  <c r="E43" i="3"/>
  <c r="D43" i="3" s="1"/>
  <c r="E36" i="3"/>
  <c r="D36" i="3" s="1"/>
  <c r="E37" i="3"/>
  <c r="D37" i="3" s="1"/>
  <c r="E38" i="3"/>
  <c r="D38" i="3" s="1"/>
  <c r="I32" i="3"/>
  <c r="H32" i="3" s="1"/>
  <c r="I33" i="3"/>
  <c r="H33" i="3" s="1"/>
  <c r="I34" i="3"/>
  <c r="H34" i="3" s="1"/>
  <c r="G32" i="3"/>
  <c r="F32" i="3" s="1"/>
  <c r="G33" i="3"/>
  <c r="F33" i="3" s="1"/>
  <c r="G34" i="3"/>
  <c r="F34" i="3" s="1"/>
  <c r="E32" i="3"/>
  <c r="D32" i="3" s="1"/>
  <c r="E33" i="3"/>
  <c r="D33" i="3" s="1"/>
  <c r="E34" i="3"/>
  <c r="D34" i="3" s="1"/>
  <c r="E27" i="3"/>
  <c r="E28" i="3"/>
  <c r="D28" i="3" s="1"/>
  <c r="E29" i="3"/>
  <c r="D29" i="3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8" i="3" l="1"/>
  <c r="E48" i="3"/>
  <c r="M44" i="3"/>
  <c r="L44" i="3"/>
  <c r="K44" i="3"/>
  <c r="J44" i="3"/>
  <c r="I44" i="3"/>
  <c r="H44" i="3"/>
  <c r="G44" i="3"/>
  <c r="F44" i="3"/>
  <c r="E39" i="3"/>
  <c r="E44" i="3"/>
  <c r="D44" i="3"/>
  <c r="I35" i="3"/>
  <c r="H35" i="3"/>
  <c r="G35" i="3"/>
  <c r="F35" i="3"/>
  <c r="E30" i="3"/>
  <c r="E35" i="3"/>
  <c r="D35" i="3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20" i="4" l="1"/>
  <c r="BT21" i="4" s="1"/>
  <c r="BU20" i="4"/>
  <c r="BU21" i="4" s="1"/>
  <c r="BV20" i="4"/>
  <c r="BV21" i="4" s="1"/>
  <c r="D20" i="4" l="1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K20" i="4"/>
  <c r="K21" i="4" s="1"/>
  <c r="L20" i="4"/>
  <c r="L21" i="4" s="1"/>
  <c r="M20" i="4"/>
  <c r="M21" i="4" s="1"/>
  <c r="N20" i="4"/>
  <c r="N21" i="4" s="1"/>
  <c r="O20" i="4"/>
  <c r="O21" i="4" s="1"/>
  <c r="P20" i="4"/>
  <c r="P21" i="4" s="1"/>
  <c r="Q20" i="4"/>
  <c r="Q21" i="4" s="1"/>
  <c r="R20" i="4"/>
  <c r="R21" i="4" s="1"/>
  <c r="S20" i="4"/>
  <c r="S21" i="4" s="1"/>
  <c r="T20" i="4"/>
  <c r="T21" i="4" s="1"/>
  <c r="U20" i="4"/>
  <c r="U21" i="4" s="1"/>
  <c r="V20" i="4"/>
  <c r="V21" i="4" s="1"/>
  <c r="W20" i="4"/>
  <c r="W21" i="4" s="1"/>
  <c r="X20" i="4"/>
  <c r="X21" i="4" s="1"/>
  <c r="Y20" i="4"/>
  <c r="Y21" i="4" s="1"/>
  <c r="Z20" i="4"/>
  <c r="Z21" i="4" s="1"/>
  <c r="AA20" i="4"/>
  <c r="AA21" i="4" s="1"/>
  <c r="AB20" i="4"/>
  <c r="AB21" i="4" s="1"/>
  <c r="AC20" i="4"/>
  <c r="AC21" i="4" s="1"/>
  <c r="AD20" i="4"/>
  <c r="AD21" i="4" s="1"/>
  <c r="AE20" i="4"/>
  <c r="AE21" i="4" s="1"/>
  <c r="AF20" i="4"/>
  <c r="AF21" i="4" s="1"/>
  <c r="AG20" i="4"/>
  <c r="AG21" i="4" s="1"/>
  <c r="AH20" i="4"/>
  <c r="AH21" i="4" s="1"/>
  <c r="AI20" i="4"/>
  <c r="AI21" i="4" s="1"/>
  <c r="AJ20" i="4"/>
  <c r="AJ21" i="4" s="1"/>
  <c r="AK20" i="4"/>
  <c r="AK21" i="4" s="1"/>
  <c r="AL20" i="4"/>
  <c r="AL21" i="4" s="1"/>
  <c r="AM20" i="4"/>
  <c r="AM21" i="4" s="1"/>
  <c r="AN20" i="4"/>
  <c r="AN21" i="4" s="1"/>
  <c r="AO20" i="4"/>
  <c r="AO21" i="4" s="1"/>
  <c r="AP20" i="4"/>
  <c r="AP21" i="4" s="1"/>
  <c r="AQ20" i="4"/>
  <c r="AQ21" i="4" s="1"/>
  <c r="AR20" i="4"/>
  <c r="AR21" i="4" s="1"/>
  <c r="AS20" i="4"/>
  <c r="AS21" i="4" s="1"/>
  <c r="AT20" i="4"/>
  <c r="AT21" i="4" s="1"/>
  <c r="AU20" i="4"/>
  <c r="AU21" i="4" s="1"/>
  <c r="AV20" i="4"/>
  <c r="AV21" i="4" s="1"/>
  <c r="AW20" i="4"/>
  <c r="AW21" i="4" s="1"/>
  <c r="AX20" i="4"/>
  <c r="AX21" i="4" s="1"/>
  <c r="AY20" i="4"/>
  <c r="AY21" i="4" s="1"/>
  <c r="AZ20" i="4"/>
  <c r="AZ21" i="4" s="1"/>
  <c r="BA20" i="4"/>
  <c r="BA21" i="4" s="1"/>
  <c r="BB20" i="4"/>
  <c r="BB21" i="4" s="1"/>
  <c r="BC20" i="4"/>
  <c r="BC21" i="4" s="1"/>
  <c r="BD20" i="4"/>
  <c r="BD21" i="4" s="1"/>
  <c r="BE20" i="4"/>
  <c r="BE21" i="4" s="1"/>
  <c r="BF20" i="4"/>
  <c r="BF21" i="4" s="1"/>
  <c r="BG20" i="4"/>
  <c r="BG21" i="4" s="1"/>
  <c r="BH20" i="4"/>
  <c r="BH21" i="4" s="1"/>
  <c r="BI20" i="4"/>
  <c r="BI21" i="4" s="1"/>
  <c r="BJ20" i="4"/>
  <c r="BJ21" i="4" s="1"/>
  <c r="BK20" i="4"/>
  <c r="BK21" i="4" s="1"/>
  <c r="BL20" i="4"/>
  <c r="BL21" i="4" s="1"/>
  <c r="BM20" i="4"/>
  <c r="BM21" i="4" s="1"/>
  <c r="BN20" i="4"/>
  <c r="BN21" i="4" s="1"/>
  <c r="BO20" i="4"/>
  <c r="BO21" i="4" s="1"/>
  <c r="BP20" i="4"/>
  <c r="BP21" i="4" s="1"/>
  <c r="BQ20" i="4"/>
  <c r="BQ21" i="4" s="1"/>
  <c r="BR20" i="4"/>
  <c r="BR21" i="4" s="1"/>
  <c r="BS20" i="4"/>
  <c r="BS21" i="4" s="1"/>
  <c r="BW20" i="4"/>
  <c r="BW21" i="4" s="1"/>
  <c r="BX20" i="4"/>
  <c r="BX21" i="4" s="1"/>
  <c r="BY20" i="4"/>
  <c r="BY21" i="4" s="1"/>
  <c r="BZ20" i="4"/>
  <c r="BZ21" i="4" s="1"/>
  <c r="CA20" i="4"/>
  <c r="CA21" i="4" s="1"/>
  <c r="CB20" i="4"/>
  <c r="CB21" i="4" s="1"/>
  <c r="CC20" i="4"/>
  <c r="CC21" i="4" s="1"/>
  <c r="CD20" i="4"/>
  <c r="CD21" i="4" s="1"/>
  <c r="CE20" i="4"/>
  <c r="CE21" i="4" s="1"/>
  <c r="CF20" i="4"/>
  <c r="CF21" i="4" s="1"/>
  <c r="CG20" i="4"/>
  <c r="CG21" i="4" s="1"/>
  <c r="CH20" i="4"/>
  <c r="CH21" i="4" s="1"/>
  <c r="CI20" i="4"/>
  <c r="CI21" i="4" s="1"/>
  <c r="CJ20" i="4"/>
  <c r="CJ21" i="4" s="1"/>
  <c r="CK20" i="4"/>
  <c r="CK21" i="4" s="1"/>
  <c r="CL20" i="4"/>
  <c r="CL21" i="4" s="1"/>
  <c r="CM20" i="4"/>
  <c r="CM21" i="4" s="1"/>
  <c r="CN20" i="4"/>
  <c r="CN21" i="4" s="1"/>
  <c r="CO20" i="4"/>
  <c r="CO21" i="4" s="1"/>
  <c r="CP20" i="4"/>
  <c r="CP21" i="4" s="1"/>
  <c r="CQ20" i="4"/>
  <c r="CQ21" i="4" s="1"/>
  <c r="CR20" i="4"/>
  <c r="CR21" i="4" s="1"/>
  <c r="CS20" i="4"/>
  <c r="CS21" i="4" s="1"/>
  <c r="CT20" i="4"/>
  <c r="CT21" i="4" s="1"/>
  <c r="CU20" i="4"/>
  <c r="CU21" i="4" s="1"/>
  <c r="CV20" i="4"/>
  <c r="CV21" i="4" s="1"/>
  <c r="CW20" i="4"/>
  <c r="CW21" i="4" s="1"/>
  <c r="CX20" i="4"/>
  <c r="CX21" i="4" s="1"/>
  <c r="CY20" i="4"/>
  <c r="CY21" i="4" s="1"/>
  <c r="CZ20" i="4"/>
  <c r="CZ21" i="4" s="1"/>
  <c r="DA20" i="4"/>
  <c r="DA21" i="4" s="1"/>
  <c r="DB20" i="4"/>
  <c r="DB21" i="4" s="1"/>
  <c r="DC20" i="4"/>
  <c r="DC21" i="4" s="1"/>
  <c r="DD20" i="4"/>
  <c r="DD21" i="4" s="1"/>
  <c r="DE20" i="4"/>
  <c r="DE21" i="4" s="1"/>
  <c r="DF20" i="4"/>
  <c r="DF21" i="4" s="1"/>
  <c r="DG20" i="4"/>
  <c r="DG21" i="4" s="1"/>
  <c r="DH20" i="4"/>
  <c r="DH21" i="4" s="1"/>
  <c r="DI20" i="4"/>
  <c r="DI21" i="4" s="1"/>
  <c r="DJ20" i="4"/>
  <c r="DJ21" i="4" s="1"/>
  <c r="DK20" i="4"/>
  <c r="DK21" i="4" s="1"/>
  <c r="DL20" i="4"/>
  <c r="DL21" i="4" s="1"/>
  <c r="DM20" i="4"/>
  <c r="DM21" i="4" s="1"/>
  <c r="DN20" i="4"/>
  <c r="DN21" i="4" s="1"/>
  <c r="DO20" i="4"/>
  <c r="DO21" i="4" s="1"/>
  <c r="DP20" i="4"/>
  <c r="DP21" i="4" s="1"/>
  <c r="DQ20" i="4"/>
  <c r="DQ21" i="4" s="1"/>
  <c r="DR20" i="4"/>
  <c r="DR21" i="4" s="1"/>
  <c r="DS20" i="4"/>
  <c r="DS21" i="4" s="1"/>
  <c r="DT20" i="4"/>
  <c r="DT21" i="4" s="1"/>
  <c r="DU20" i="4"/>
  <c r="DU21" i="4" s="1"/>
  <c r="DV20" i="4"/>
  <c r="DV21" i="4" s="1"/>
  <c r="DW20" i="4"/>
  <c r="DW21" i="4" s="1"/>
  <c r="DX20" i="4"/>
  <c r="DX21" i="4" s="1"/>
  <c r="DY20" i="4"/>
  <c r="DY21" i="4" s="1"/>
  <c r="DZ20" i="4"/>
  <c r="DZ21" i="4" s="1"/>
  <c r="EA20" i="4"/>
  <c r="EA21" i="4" s="1"/>
  <c r="EB20" i="4"/>
  <c r="EB21" i="4" s="1"/>
  <c r="EC20" i="4"/>
  <c r="EC21" i="4" s="1"/>
  <c r="ED20" i="4"/>
  <c r="ED21" i="4" s="1"/>
  <c r="EE20" i="4"/>
  <c r="EE21" i="4" s="1"/>
  <c r="EF20" i="4"/>
  <c r="EF21" i="4" s="1"/>
  <c r="EG20" i="4"/>
  <c r="EG21" i="4" s="1"/>
  <c r="EH20" i="4"/>
  <c r="EH21" i="4" s="1"/>
  <c r="EI20" i="4"/>
  <c r="EI21" i="4" s="1"/>
  <c r="EJ20" i="4"/>
  <c r="EJ21" i="4" s="1"/>
  <c r="EK20" i="4"/>
  <c r="EK21" i="4" s="1"/>
  <c r="EL20" i="4"/>
  <c r="EL21" i="4" s="1"/>
  <c r="EM20" i="4"/>
  <c r="EM21" i="4" s="1"/>
  <c r="EN20" i="4"/>
  <c r="EN21" i="4" s="1"/>
  <c r="EO20" i="4"/>
  <c r="EO21" i="4" s="1"/>
  <c r="EP20" i="4"/>
  <c r="EP21" i="4" s="1"/>
  <c r="EQ20" i="4"/>
  <c r="EQ21" i="4" s="1"/>
  <c r="ER20" i="4"/>
  <c r="ER21" i="4" s="1"/>
  <c r="ES20" i="4"/>
  <c r="ES21" i="4" s="1"/>
  <c r="ET20" i="4"/>
  <c r="ET21" i="4" s="1"/>
  <c r="EU20" i="4"/>
  <c r="EU21" i="4" s="1"/>
  <c r="EV20" i="4"/>
  <c r="EV21" i="4" s="1"/>
  <c r="EW20" i="4"/>
  <c r="EW21" i="4" s="1"/>
  <c r="EX20" i="4"/>
  <c r="EX21" i="4" s="1"/>
  <c r="EY20" i="4"/>
  <c r="EY21" i="4" s="1"/>
  <c r="EZ20" i="4"/>
  <c r="EZ21" i="4" s="1"/>
  <c r="FA20" i="4"/>
  <c r="FA21" i="4" s="1"/>
  <c r="FB20" i="4"/>
  <c r="FB21" i="4" s="1"/>
  <c r="FC20" i="4"/>
  <c r="FC21" i="4" s="1"/>
  <c r="FD20" i="4"/>
  <c r="FD21" i="4" s="1"/>
  <c r="FE20" i="4"/>
  <c r="FE21" i="4" s="1"/>
  <c r="FF20" i="4"/>
  <c r="FF21" i="4" s="1"/>
  <c r="FG20" i="4"/>
  <c r="FG21" i="4" s="1"/>
  <c r="FH20" i="4"/>
  <c r="FH21" i="4" s="1"/>
  <c r="FI20" i="4"/>
  <c r="FI21" i="4" s="1"/>
  <c r="FJ20" i="4"/>
  <c r="FJ21" i="4" s="1"/>
  <c r="FK20" i="4"/>
  <c r="FK21" i="4" s="1"/>
  <c r="FL20" i="4"/>
  <c r="FL21" i="4" s="1"/>
  <c r="FM20" i="4"/>
  <c r="FM21" i="4" s="1"/>
  <c r="FN20" i="4"/>
  <c r="FN21" i="4" s="1"/>
  <c r="FO20" i="4"/>
  <c r="FO21" i="4" s="1"/>
  <c r="FP20" i="4"/>
  <c r="FP21" i="4" s="1"/>
  <c r="FQ20" i="4"/>
  <c r="FQ21" i="4" s="1"/>
  <c r="FR20" i="4"/>
  <c r="FR21" i="4" s="1"/>
  <c r="FS20" i="4"/>
  <c r="FS21" i="4" s="1"/>
  <c r="FT20" i="4"/>
  <c r="FT21" i="4" s="1"/>
  <c r="FU20" i="4"/>
  <c r="FU21" i="4" s="1"/>
  <c r="FV20" i="4"/>
  <c r="FV21" i="4" s="1"/>
  <c r="FW20" i="4"/>
  <c r="FW21" i="4" s="1"/>
  <c r="FX20" i="4"/>
  <c r="FX21" i="4" s="1"/>
  <c r="FY20" i="4"/>
  <c r="FY21" i="4" s="1"/>
  <c r="FZ20" i="4"/>
  <c r="FZ21" i="4" s="1"/>
  <c r="GA20" i="4"/>
  <c r="GA21" i="4" s="1"/>
  <c r="GB20" i="4"/>
  <c r="GB21" i="4" s="1"/>
  <c r="GC20" i="4"/>
  <c r="GC21" i="4" s="1"/>
  <c r="GD20" i="4"/>
  <c r="GD21" i="4" s="1"/>
  <c r="GE20" i="4"/>
  <c r="GE21" i="4" s="1"/>
  <c r="GF20" i="4"/>
  <c r="GF21" i="4" s="1"/>
  <c r="GG20" i="4"/>
  <c r="GG21" i="4" s="1"/>
  <c r="GH20" i="4"/>
  <c r="GH21" i="4" s="1"/>
  <c r="GI20" i="4"/>
  <c r="GI21" i="4" s="1"/>
  <c r="GJ20" i="4"/>
  <c r="GJ21" i="4" s="1"/>
  <c r="GK20" i="4"/>
  <c r="GK21" i="4" s="1"/>
  <c r="GL20" i="4"/>
  <c r="GL21" i="4" s="1"/>
  <c r="GM20" i="4"/>
  <c r="GM21" i="4" s="1"/>
  <c r="GN20" i="4"/>
  <c r="GN21" i="4" s="1"/>
  <c r="GO20" i="4"/>
  <c r="GO21" i="4" s="1"/>
  <c r="GP20" i="4"/>
  <c r="GP21" i="4" s="1"/>
  <c r="GQ20" i="4"/>
  <c r="GQ21" i="4" s="1"/>
  <c r="GR20" i="4"/>
  <c r="GR21" i="4" s="1"/>
  <c r="C20" i="4"/>
  <c r="E42" i="4" l="1"/>
  <c r="D42" i="4" s="1"/>
  <c r="E44" i="4"/>
  <c r="D44" i="4" s="1"/>
  <c r="E43" i="4"/>
  <c r="D43" i="4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D45" i="4" l="1"/>
  <c r="E45" i="4"/>
  <c r="L41" i="4"/>
  <c r="M41" i="4"/>
  <c r="J41" i="4"/>
  <c r="K41" i="4"/>
  <c r="H41" i="4"/>
  <c r="I41" i="4"/>
  <c r="F41" i="4"/>
  <c r="G41" i="4"/>
  <c r="D41" i="4"/>
  <c r="E41" i="4"/>
  <c r="D36" i="4"/>
  <c r="E36" i="4"/>
  <c r="H32" i="4"/>
  <c r="I32" i="4"/>
  <c r="F32" i="4"/>
  <c r="G32" i="4"/>
  <c r="D27" i="4"/>
  <c r="E27" i="4"/>
  <c r="D32" i="4"/>
  <c r="E32" i="4"/>
</calcChain>
</file>

<file path=xl/sharedStrings.xml><?xml version="1.0" encoding="utf-8"?>
<sst xmlns="http://schemas.openxmlformats.org/spreadsheetml/2006/main" count="1046" uniqueCount="835">
  <si>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</si>
  <si>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</si>
  <si>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</si>
  <si>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</si>
  <si>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</si>
  <si>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</si>
  <si>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</si>
  <si>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</si>
  <si>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</si>
  <si>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</si>
  <si>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</si>
  <si>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</si>
  <si>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</si>
  <si>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</si>
  <si>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</si>
  <si>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</si>
  <si>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</si>
  <si>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</si>
  <si>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</si>
  <si>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</si>
  <si>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</si>
  <si>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</si>
  <si>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</si>
  <si>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</si>
  <si>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</si>
  <si>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</si>
  <si>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</si>
  <si>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</si>
  <si>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</si>
  <si>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</si>
  <si>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</si>
  <si>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</si>
  <si>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</si>
  <si>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</si>
  <si>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</si>
  <si>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</si>
  <si>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</si>
  <si>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</si>
  <si>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</si>
  <si>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</si>
  <si>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</si>
  <si>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</si>
  <si>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</si>
  <si>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</si>
  <si>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</si>
  <si>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</si>
  <si>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</si>
  <si>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</si>
  <si>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</si>
  <si>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</si>
  <si>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</si>
  <si>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</si>
  <si>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</si>
  <si>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</si>
  <si>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</si>
  <si>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</si>
  <si>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</si>
  <si>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</si>
  <si>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</si>
  <si>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</si>
  <si>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</si>
  <si>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</si>
  <si>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</si>
  <si>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</si>
  <si>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</si>
  <si>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</si>
  <si>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</si>
  <si>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</si>
  <si>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</si>
  <si>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</si>
  <si>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</si>
  <si>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</si>
  <si>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</si>
  <si>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</si>
  <si>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</si>
  <si>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</si>
  <si>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</si>
  <si>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</si>
  <si>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</si>
  <si>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</si>
  <si>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</si>
  <si>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</si>
  <si>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</si>
  <si>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</si>
  <si>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</si>
  <si>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</si>
  <si>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</si>
  <si>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</si>
  <si>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</si>
  <si>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</si>
  <si>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</si>
  <si>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</si>
  <si>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</si>
  <si>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</si>
  <si>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</si>
  <si>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</si>
  <si>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</si>
  <si>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</si>
  <si>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</si>
  <si>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</si>
  <si>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</si>
  <si>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</si>
  <si>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</si>
  <si>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</si>
  <si>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</si>
  <si>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</si>
  <si>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</si>
  <si>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</si>
  <si>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</si>
  <si>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</si>
  <si>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</si>
  <si>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</si>
  <si>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</si>
  <si>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</si>
  <si>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</si>
  <si>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</si>
  <si>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</si>
  <si>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</si>
  <si>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</si>
  <si>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</si>
  <si>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</si>
  <si>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</si>
  <si>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</si>
  <si>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</si>
  <si>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</si>
  <si>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</si>
  <si>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</si>
  <si>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</si>
  <si>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</si>
  <si>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</si>
  <si>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</si>
  <si>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</si>
  <si>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</si>
  <si>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</si>
  <si>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</si>
  <si>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</si>
  <si>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</si>
  <si>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</si>
  <si>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</si>
  <si>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</si>
  <si>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</si>
  <si>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</si>
  <si>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</si>
  <si>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</si>
  <si>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</si>
  <si>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</si>
  <si>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</si>
  <si>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</si>
  <si>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</si>
  <si>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</si>
  <si>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</si>
  <si>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</si>
  <si>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</si>
  <si>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</si>
  <si>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</si>
  <si>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</si>
  <si>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</si>
  <si>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</si>
  <si>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</si>
  <si>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</si>
  <si>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</si>
  <si>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</si>
  <si>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</si>
  <si>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</si>
  <si>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</si>
  <si>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</si>
  <si>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</si>
  <si>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</si>
  <si>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</si>
  <si>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</si>
  <si>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</si>
  <si>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</si>
  <si>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</si>
  <si>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</si>
  <si>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</si>
  <si>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</si>
  <si>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</si>
  <si>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</si>
  <si>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</si>
  <si>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</si>
  <si>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</si>
  <si>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</si>
  <si>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</si>
  <si>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</si>
  <si>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</si>
  <si>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</si>
  <si>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</si>
  <si>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</si>
  <si>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</si>
  <si>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</si>
  <si>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</si>
  <si>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</si>
  <si>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</si>
  <si>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</si>
  <si>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</si>
  <si>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</si>
  <si>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</si>
  <si>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</si>
  <si>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</si>
  <si>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</si>
  <si>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</si>
  <si>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</si>
  <si>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</si>
  <si>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</si>
  <si>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</si>
  <si>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</si>
  <si>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</si>
  <si>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</si>
  <si>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</si>
  <si>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</si>
  <si>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</si>
  <si>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</si>
  <si>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</si>
  <si>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</si>
  <si>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</si>
  <si>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</si>
  <si>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</si>
  <si>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</si>
  <si>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</si>
  <si>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</si>
  <si>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</si>
  <si>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</si>
  <si>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</si>
  <si>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</si>
  <si>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</si>
  <si>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</si>
  <si>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</si>
  <si>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</si>
  <si>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</si>
  <si>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</si>
  <si>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</si>
  <si>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</si>
  <si>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</si>
  <si>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</si>
  <si>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</si>
  <si>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</si>
  <si>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</si>
  <si>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</si>
  <si>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</si>
  <si>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</si>
  <si>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</si>
  <si>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</si>
  <si>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</si>
  <si>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</si>
  <si>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</si>
  <si>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</si>
  <si>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</si>
  <si>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</si>
  <si>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</si>
  <si>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</si>
  <si>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</si>
  <si>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</si>
  <si>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</si>
  <si>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</si>
  <si>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</si>
  <si>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</si>
  <si>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</si>
  <si>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</si>
  <si>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</si>
  <si>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</si>
  <si>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</si>
  <si>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</si>
  <si>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</si>
  <si>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</si>
  <si>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</si>
  <si>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</si>
  <si>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</si>
  <si>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</si>
  <si>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</si>
  <si>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</si>
  <si>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</si>
  <si>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</si>
  <si>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</si>
  <si>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</si>
  <si>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</si>
  <si>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</si>
  <si>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</si>
  <si>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</si>
  <si>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</si>
  <si>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</si>
  <si>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</si>
  <si>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</si>
  <si>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</si>
  <si>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</si>
  <si>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</si>
  <si>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</si>
  <si>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</si>
  <si>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</si>
  <si>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</si>
  <si>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</si>
  <si>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</si>
  <si>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</si>
  <si>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</si>
  <si>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</si>
  <si>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</si>
  <si>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</si>
  <si>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</si>
  <si>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</si>
  <si>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</si>
  <si>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</si>
  <si>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</si>
  <si>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</si>
  <si>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</si>
  <si>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</si>
  <si>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</si>
  <si>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</si>
  <si>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</si>
  <si>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</si>
  <si>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</si>
  <si>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</si>
  <si>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</si>
  <si>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</si>
  <si>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</si>
  <si>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</si>
  <si>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</si>
  <si>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</si>
  <si>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</si>
  <si>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</si>
  <si>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</si>
  <si>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</si>
  <si>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</si>
  <si>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</si>
  <si>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</si>
  <si>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</si>
  <si>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</si>
  <si>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</si>
  <si>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</si>
  <si>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</si>
  <si>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</si>
  <si>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</si>
  <si>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</si>
  <si>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</si>
  <si>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</si>
  <si>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</si>
  <si>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</si>
  <si>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</si>
  <si>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</si>
  <si>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</si>
  <si>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</si>
  <si>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</si>
  <si>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</si>
  <si>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</si>
  <si>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</si>
  <si>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</si>
  <si>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</si>
  <si>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</si>
  <si>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</si>
  <si>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</si>
  <si>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</si>
  <si>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</si>
  <si>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</si>
  <si>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</si>
  <si>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</si>
  <si>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</si>
  <si>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</si>
  <si>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</si>
  <si>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</si>
  <si>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</si>
  <si>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</si>
  <si>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</si>
  <si>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</si>
  <si>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</si>
  <si>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</si>
  <si>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</si>
  <si>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</si>
  <si>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</si>
  <si>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</si>
  <si>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</si>
  <si>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</si>
  <si>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</si>
  <si>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</si>
  <si>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</si>
  <si>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</si>
  <si>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</si>
  <si>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</si>
  <si>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</si>
  <si>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</si>
  <si>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</si>
  <si>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</si>
  <si>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</si>
  <si>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</si>
  <si>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</si>
  <si>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</si>
  <si>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</si>
  <si>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</si>
  <si>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</si>
  <si>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</si>
  <si>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</si>
  <si>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</si>
  <si>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</si>
  <si>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</si>
  <si>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</si>
  <si>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</si>
  <si>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</si>
  <si>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</si>
  <si>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</si>
  <si>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</si>
  <si>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</si>
  <si>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</si>
  <si>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</si>
  <si>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</si>
  <si>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</si>
  <si>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</si>
  <si>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</si>
  <si>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</si>
  <si>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</si>
  <si>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</si>
  <si>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</si>
  <si>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</si>
  <si>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</si>
  <si>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</si>
  <si>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</si>
  <si>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</si>
  <si>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</si>
  <si>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</si>
  <si>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</si>
  <si>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</si>
  <si>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</si>
  <si>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</si>
  <si>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</si>
  <si>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</si>
  <si>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</si>
  <si>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</si>
  <si>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</si>
  <si>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</si>
  <si>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</si>
  <si>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</si>
  <si>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</si>
  <si>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</si>
  <si>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</si>
  <si>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</si>
  <si>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</si>
  <si>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</si>
  <si>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</si>
  <si>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</si>
  <si>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</si>
  <si>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</si>
  <si>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</si>
  <si>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</si>
  <si>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</si>
  <si>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</si>
  <si>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</si>
  <si>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</si>
  <si>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</si>
  <si>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</si>
  <si>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</si>
  <si>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</si>
  <si>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</si>
  <si>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</si>
  <si>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</si>
  <si>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</si>
  <si>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</si>
  <si>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</si>
  <si>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</si>
  <si>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</si>
  <si>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</si>
  <si>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</si>
  <si>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</si>
  <si>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</si>
  <si>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</si>
  <si>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</si>
  <si>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</si>
  <si>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</si>
  <si>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</si>
  <si>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</si>
  <si>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</si>
  <si>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</si>
  <si>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</si>
  <si>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</si>
  <si>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</si>
  <si>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</si>
  <si>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</si>
  <si>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</si>
  <si>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</si>
  <si>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</si>
  <si>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</si>
  <si>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</si>
  <si>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</si>
  <si>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</si>
  <si>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</si>
  <si>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</si>
  <si>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</si>
  <si>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</si>
  <si>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</si>
  <si>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</si>
  <si>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</si>
  <si>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</si>
  <si>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</si>
  <si>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</si>
  <si>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</si>
  <si>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</si>
  <si>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</si>
  <si>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</si>
  <si>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</si>
  <si>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</si>
  <si>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</si>
  <si>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</si>
  <si>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</si>
  <si>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</si>
  <si>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</si>
  <si>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</si>
  <si>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</si>
  <si>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</si>
  <si>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</si>
  <si>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</si>
  <si>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</si>
  <si>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</si>
  <si>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</si>
  <si>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</si>
  <si>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</si>
  <si>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</si>
  <si>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</si>
  <si>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</si>
  <si>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</si>
  <si>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</si>
  <si>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</si>
  <si>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</si>
  <si>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</si>
  <si>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</si>
  <si>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</si>
  <si>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</si>
  <si>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</si>
  <si>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</si>
  <si>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</si>
  <si>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</si>
  <si>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</si>
  <si>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</si>
  <si>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</si>
  <si>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</si>
  <si>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</si>
  <si>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</si>
  <si>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</si>
  <si>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</si>
  <si>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</si>
  <si>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</si>
  <si>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</si>
  <si>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</si>
  <si>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</si>
  <si>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</si>
  <si>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</si>
  <si>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</si>
  <si>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</si>
  <si>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</si>
  <si>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</si>
  <si>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</si>
  <si>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</si>
  <si>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</si>
  <si>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</si>
  <si>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</si>
  <si>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</si>
  <si>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</si>
  <si>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</si>
  <si>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</si>
  <si>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</si>
  <si>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</si>
  <si>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</si>
  <si>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</si>
  <si>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</si>
  <si>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</si>
  <si>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</si>
  <si>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</si>
  <si>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</si>
  <si>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</si>
  <si>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</si>
  <si>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</si>
  <si>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</si>
  <si>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</si>
  <si>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</si>
  <si>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</si>
  <si>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</si>
  <si>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</si>
  <si>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</si>
  <si>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</si>
  <si>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</si>
  <si>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</si>
  <si>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</si>
  <si>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</si>
  <si>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</si>
  <si>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</si>
  <si>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</si>
  <si>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</si>
  <si>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</si>
  <si>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</si>
  <si>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</si>
  <si>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</si>
  <si>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</si>
  <si>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</si>
  <si>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</si>
  <si>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</si>
  <si>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</si>
  <si>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</si>
  <si>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</si>
  <si>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</si>
  <si>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</si>
  <si>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</si>
  <si>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</si>
  <si>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</si>
  <si>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</si>
  <si>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</si>
  <si>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</si>
  <si>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</si>
  <si>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</si>
  <si>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</si>
  <si>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</si>
  <si>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</si>
  <si>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</si>
  <si>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</si>
  <si>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</si>
  <si>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</si>
  <si>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</si>
  <si>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</si>
  <si>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</si>
  <si>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</si>
  <si>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</si>
  <si>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</si>
  <si>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</si>
  <si>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</si>
  <si>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</si>
  <si>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</si>
  <si>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</si>
  <si>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</si>
  <si>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</si>
  <si>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</si>
  <si>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</si>
  <si>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</si>
  <si>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</si>
  <si>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</si>
  <si>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</si>
  <si>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</si>
  <si>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</si>
  <si>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</si>
  <si>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</si>
  <si>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</si>
  <si>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</si>
  <si>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</si>
  <si>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</si>
  <si>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</si>
  <si>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</si>
  <si>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</si>
  <si>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</si>
  <si>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</si>
  <si>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</si>
  <si>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</si>
  <si>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</si>
  <si>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</si>
  <si>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</si>
  <si>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</si>
  <si>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</si>
  <si>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</si>
  <si>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</si>
  <si>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</si>
  <si>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</si>
  <si>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</si>
  <si>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</si>
  <si>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</si>
  <si>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</si>
  <si>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</si>
  <si>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</si>
  <si>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</si>
  <si>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</si>
  <si>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</si>
  <si>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</si>
  <si>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</si>
  <si>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</si>
  <si>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</si>
  <si>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</si>
  <si>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</si>
  <si>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</si>
  <si>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</si>
  <si>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</si>
  <si>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</si>
  <si>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</si>
  <si>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</si>
  <si>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</si>
  <si>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</si>
  <si>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</si>
  <si>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</si>
  <si>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</si>
  <si>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</si>
  <si>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</si>
  <si>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</si>
  <si>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</si>
  <si>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</si>
  <si>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</si>
  <si>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</si>
  <si>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</si>
  <si>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</si>
  <si>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</si>
  <si>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</si>
  <si>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</si>
  <si>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</si>
  <si>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</si>
  <si>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</si>
  <si>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</si>
  <si>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</si>
  <si>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</si>
  <si>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</si>
  <si>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</si>
  <si>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</si>
  <si>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</si>
  <si>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</si>
  <si>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</si>
  <si>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</si>
  <si>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</si>
  <si>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</si>
  <si>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</si>
  <si>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</si>
  <si>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</si>
  <si>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</si>
  <si>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</si>
  <si>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</si>
  <si>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</si>
  <si>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</si>
  <si>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</si>
  <si>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</si>
  <si>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</si>
  <si>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</si>
  <si>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</si>
  <si>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</si>
  <si>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</si>
  <si>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</si>
  <si>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</si>
  <si>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</si>
  <si>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</si>
  <si>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</si>
  <si>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</si>
  <si>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</si>
  <si>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</si>
  <si>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</si>
  <si>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</si>
  <si>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</si>
  <si>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</si>
  <si>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</si>
  <si>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</si>
  <si>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</si>
  <si>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</si>
  <si>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</si>
  <si>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</si>
  <si>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</si>
  <si>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</si>
  <si>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</si>
  <si>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</si>
  <si>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</si>
  <si>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</si>
  <si>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</si>
  <si>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</si>
  <si>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</si>
  <si>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</si>
  <si>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</si>
  <si>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</si>
  <si>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</si>
  <si>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</si>
  <si>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</si>
  <si>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</si>
  <si>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</si>
  <si>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</si>
  <si>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</si>
  <si>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</si>
  <si>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</si>
  <si>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</si>
  <si>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</si>
  <si>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</si>
  <si>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</si>
  <si>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</si>
  <si>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</si>
  <si>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</si>
  <si>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</si>
  <si>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</si>
  <si>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</si>
  <si>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</si>
  <si>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</si>
  <si>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</si>
  <si>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</si>
  <si>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</si>
  <si>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</si>
  <si>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</si>
  <si>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</si>
  <si>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</si>
  <si>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</si>
  <si>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</si>
  <si>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</si>
  <si>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</si>
  <si>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</si>
  <si>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</si>
  <si>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</si>
  <si>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</si>
  <si>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</si>
  <si>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</si>
  <si>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</si>
  <si>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</si>
  <si>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</si>
  <si>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</si>
  <si>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</si>
  <si>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</si>
  <si>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</si>
  <si>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</si>
  <si>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</si>
  <si>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</si>
  <si>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</si>
  <si>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</si>
  <si>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</si>
  <si>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</si>
  <si>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</si>
  <si>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</si>
  <si>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</si>
  <si>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</si>
  <si>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</si>
  <si>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</si>
  <si>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</si>
  <si>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</si>
  <si>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</si>
  <si>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</si>
  <si>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</si>
  <si>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</si>
  <si>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</si>
  <si>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</si>
  <si>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</si>
  <si>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</si>
  <si>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Аманбаева Томирис Рустамовна </t>
  </si>
  <si>
    <t>Абай Зубайр Ерланұлы </t>
  </si>
  <si>
    <t>Аманғали Асылым Жәрдемқызы </t>
  </si>
  <si>
    <t>Арыстан Нұрмұқан Ринатұлы </t>
  </si>
  <si>
    <t>Амангалиева Гулсая Андибековна </t>
  </si>
  <si>
    <t>Сагатов Хабиб Нурсултанович </t>
  </si>
  <si>
    <t>Кадыртаева Адина Мерлановна </t>
  </si>
  <si>
    <t>Абзал Әміре Нұрболұлы</t>
  </si>
  <si>
    <t>Сәлімгерей Муслим Мейрбекұлы </t>
  </si>
  <si>
    <t>Аскатов Бахтияр Абылайханович </t>
  </si>
  <si>
    <t>Нариман Исмаил Ернарұлы </t>
  </si>
  <si>
    <t>Намазов Амирхан Сайлаубекович</t>
  </si>
  <si>
    <t>Ғалымбек Амир Ерасылұлы </t>
  </si>
  <si>
    <t>Жексенов Жантуре Талгатович </t>
  </si>
  <si>
    <t>Ибрай Маржан Бақытжанқызы</t>
  </si>
  <si>
    <t xml:space="preserve">                                Оқу жылы: 2024-2025                         Топ: "Ерке" әр түрлі жас топ           Өткізу кезеңі:  Бастапқы       Өткізу мерзімі:қыркүйек</t>
  </si>
  <si>
    <t xml:space="preserve">                                  Оқу жылы: _2024-2025                              Топ: "Ерке" әр түрлі жас топ           Өткізу кезеңі: 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</si>
</sst>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7" fillId="3" borderId="1" xfId="0" applyFont="1" applyFill="1" applyBorder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2" t="s">
        <v>536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816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2" t="s">
        <v>0</v>
      </c>
      <c r="B4" s="62" t="s">
        <v>1</v>
      </c>
      <c r="C4" s="63" t="s">
        <v>57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4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56" t="s">
        <v>85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74" t="s">
        <v>111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64" t="s">
        <v>111</v>
      </c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54" t="s">
        <v>134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25">
      <c r="A5" s="62"/>
      <c r="B5" s="62"/>
      <c r="C5" s="57" t="s">
        <v>58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56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 t="s">
        <v>86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75" t="s">
        <v>112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113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55" t="s">
        <v>135</v>
      </c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</row>
    <row r="6" spans="1:254" ht="10.15" hidden="1" customHeight="1" x14ac:dyDescent="0.25">
      <c r="A6" s="62"/>
      <c r="B6" s="62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2"/>
      <c r="B7" s="62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2"/>
      <c r="B8" s="6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2"/>
      <c r="B9" s="6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2"/>
      <c r="B10" s="6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2"/>
      <c r="B11" s="62"/>
      <c r="C11" s="65" t="s">
        <v>542</v>
      </c>
      <c r="D11" s="65"/>
      <c r="E11" s="65"/>
      <c r="F11" s="65"/>
      <c r="G11" s="65"/>
      <c r="H11" s="65"/>
      <c r="I11" s="65"/>
      <c r="J11" s="65"/>
      <c r="K11" s="65"/>
      <c r="L11" s="65" t="s">
        <v>545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 t="s">
        <v>542</v>
      </c>
      <c r="Y11" s="65"/>
      <c r="Z11" s="65"/>
      <c r="AA11" s="65"/>
      <c r="AB11" s="65"/>
      <c r="AC11" s="65"/>
      <c r="AD11" s="65"/>
      <c r="AE11" s="65"/>
      <c r="AF11" s="65"/>
      <c r="AG11" s="65" t="s">
        <v>545</v>
      </c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74" t="s">
        <v>542</v>
      </c>
      <c r="AT11" s="74"/>
      <c r="AU11" s="74"/>
      <c r="AV11" s="74"/>
      <c r="AW11" s="74"/>
      <c r="AX11" s="74"/>
      <c r="AY11" s="74" t="s">
        <v>545</v>
      </c>
      <c r="AZ11" s="74"/>
      <c r="BA11" s="74"/>
      <c r="BB11" s="74"/>
      <c r="BC11" s="74"/>
      <c r="BD11" s="74"/>
      <c r="BE11" s="74"/>
      <c r="BF11" s="74"/>
      <c r="BG11" s="74"/>
      <c r="BH11" s="74" t="s">
        <v>542</v>
      </c>
      <c r="BI11" s="74"/>
      <c r="BJ11" s="74"/>
      <c r="BK11" s="74"/>
      <c r="BL11" s="74"/>
      <c r="BM11" s="74"/>
      <c r="BN11" s="74" t="s">
        <v>545</v>
      </c>
      <c r="BO11" s="74"/>
      <c r="BP11" s="74"/>
      <c r="BQ11" s="74"/>
      <c r="BR11" s="74"/>
      <c r="BS11" s="74"/>
      <c r="BT11" s="74"/>
      <c r="BU11" s="74"/>
      <c r="BV11" s="74"/>
      <c r="BW11" s="74" t="s">
        <v>542</v>
      </c>
      <c r="BX11" s="74"/>
      <c r="BY11" s="74"/>
      <c r="BZ11" s="74"/>
      <c r="CA11" s="74"/>
      <c r="CB11" s="74"/>
      <c r="CC11" s="74" t="s">
        <v>545</v>
      </c>
      <c r="CD11" s="74"/>
      <c r="CE11" s="74"/>
      <c r="CF11" s="74"/>
      <c r="CG11" s="74"/>
      <c r="CH11" s="74"/>
      <c r="CI11" s="74" t="s">
        <v>542</v>
      </c>
      <c r="CJ11" s="74"/>
      <c r="CK11" s="74"/>
      <c r="CL11" s="74"/>
      <c r="CM11" s="74"/>
      <c r="CN11" s="74"/>
      <c r="CO11" s="74"/>
      <c r="CP11" s="74"/>
      <c r="CQ11" s="74"/>
      <c r="CR11" s="74" t="s">
        <v>545</v>
      </c>
      <c r="CS11" s="74"/>
      <c r="CT11" s="74"/>
      <c r="CU11" s="74"/>
      <c r="CV11" s="74"/>
      <c r="CW11" s="74"/>
      <c r="CX11" s="74"/>
      <c r="CY11" s="74"/>
      <c r="CZ11" s="74"/>
      <c r="DA11" s="74" t="s">
        <v>542</v>
      </c>
      <c r="DB11" s="74"/>
      <c r="DC11" s="74"/>
      <c r="DD11" s="74"/>
      <c r="DE11" s="74"/>
      <c r="DF11" s="74"/>
      <c r="DG11" s="74" t="s">
        <v>545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62"/>
      <c r="B12" s="62"/>
      <c r="C12" s="57" t="s">
        <v>22</v>
      </c>
      <c r="D12" s="57" t="s">
        <v>5</v>
      </c>
      <c r="E12" s="57" t="s">
        <v>6</v>
      </c>
      <c r="F12" s="57" t="s">
        <v>26</v>
      </c>
      <c r="G12" s="57" t="s">
        <v>7</v>
      </c>
      <c r="H12" s="57" t="s">
        <v>8</v>
      </c>
      <c r="I12" s="57" t="s">
        <v>23</v>
      </c>
      <c r="J12" s="57" t="s">
        <v>9</v>
      </c>
      <c r="K12" s="57" t="s">
        <v>10</v>
      </c>
      <c r="L12" s="57" t="s">
        <v>28</v>
      </c>
      <c r="M12" s="57" t="s">
        <v>6</v>
      </c>
      <c r="N12" s="57" t="s">
        <v>12</v>
      </c>
      <c r="O12" s="57" t="s">
        <v>24</v>
      </c>
      <c r="P12" s="57" t="s">
        <v>10</v>
      </c>
      <c r="Q12" s="57" t="s">
        <v>13</v>
      </c>
      <c r="R12" s="57" t="s">
        <v>25</v>
      </c>
      <c r="S12" s="57" t="s">
        <v>12</v>
      </c>
      <c r="T12" s="57" t="s">
        <v>7</v>
      </c>
      <c r="U12" s="57" t="s">
        <v>36</v>
      </c>
      <c r="V12" s="57" t="s">
        <v>14</v>
      </c>
      <c r="W12" s="57" t="s">
        <v>9</v>
      </c>
      <c r="X12" s="57" t="s">
        <v>44</v>
      </c>
      <c r="Y12" s="57"/>
      <c r="Z12" s="57"/>
      <c r="AA12" s="57" t="s">
        <v>45</v>
      </c>
      <c r="AB12" s="57"/>
      <c r="AC12" s="57"/>
      <c r="AD12" s="57" t="s">
        <v>46</v>
      </c>
      <c r="AE12" s="57"/>
      <c r="AF12" s="57"/>
      <c r="AG12" s="57" t="s">
        <v>47</v>
      </c>
      <c r="AH12" s="57"/>
      <c r="AI12" s="57"/>
      <c r="AJ12" s="57" t="s">
        <v>48</v>
      </c>
      <c r="AK12" s="57"/>
      <c r="AL12" s="57"/>
      <c r="AM12" s="57" t="s">
        <v>49</v>
      </c>
      <c r="AN12" s="57"/>
      <c r="AO12" s="57"/>
      <c r="AP12" s="55" t="s">
        <v>50</v>
      </c>
      <c r="AQ12" s="55"/>
      <c r="AR12" s="55"/>
      <c r="AS12" s="57" t="s">
        <v>51</v>
      </c>
      <c r="AT12" s="57"/>
      <c r="AU12" s="57"/>
      <c r="AV12" s="57" t="s">
        <v>52</v>
      </c>
      <c r="AW12" s="57"/>
      <c r="AX12" s="57"/>
      <c r="AY12" s="57" t="s">
        <v>53</v>
      </c>
      <c r="AZ12" s="57"/>
      <c r="BA12" s="57"/>
      <c r="BB12" s="57" t="s">
        <v>54</v>
      </c>
      <c r="BC12" s="57"/>
      <c r="BD12" s="57"/>
      <c r="BE12" s="57" t="s">
        <v>55</v>
      </c>
      <c r="BF12" s="57"/>
      <c r="BG12" s="57"/>
      <c r="BH12" s="55" t="s">
        <v>87</v>
      </c>
      <c r="BI12" s="55"/>
      <c r="BJ12" s="55"/>
      <c r="BK12" s="55" t="s">
        <v>88</v>
      </c>
      <c r="BL12" s="55"/>
      <c r="BM12" s="55"/>
      <c r="BN12" s="55" t="s">
        <v>89</v>
      </c>
      <c r="BO12" s="55"/>
      <c r="BP12" s="55"/>
      <c r="BQ12" s="55" t="s">
        <v>90</v>
      </c>
      <c r="BR12" s="55"/>
      <c r="BS12" s="55"/>
      <c r="BT12" s="55" t="s">
        <v>91</v>
      </c>
      <c r="BU12" s="55"/>
      <c r="BV12" s="55"/>
      <c r="BW12" s="55" t="s">
        <v>101</v>
      </c>
      <c r="BX12" s="55"/>
      <c r="BY12" s="55"/>
      <c r="BZ12" s="55" t="s">
        <v>102</v>
      </c>
      <c r="CA12" s="55"/>
      <c r="CB12" s="55"/>
      <c r="CC12" s="55" t="s">
        <v>103</v>
      </c>
      <c r="CD12" s="55"/>
      <c r="CE12" s="55"/>
      <c r="CF12" s="55" t="s">
        <v>104</v>
      </c>
      <c r="CG12" s="55"/>
      <c r="CH12" s="55"/>
      <c r="CI12" s="55" t="s">
        <v>105</v>
      </c>
      <c r="CJ12" s="55"/>
      <c r="CK12" s="55"/>
      <c r="CL12" s="55" t="s">
        <v>106</v>
      </c>
      <c r="CM12" s="55"/>
      <c r="CN12" s="55"/>
      <c r="CO12" s="55" t="s">
        <v>107</v>
      </c>
      <c r="CP12" s="55"/>
      <c r="CQ12" s="55"/>
      <c r="CR12" s="55" t="s">
        <v>108</v>
      </c>
      <c r="CS12" s="55"/>
      <c r="CT12" s="55"/>
      <c r="CU12" s="55" t="s">
        <v>109</v>
      </c>
      <c r="CV12" s="55"/>
      <c r="CW12" s="55"/>
      <c r="CX12" s="55" t="s">
        <v>110</v>
      </c>
      <c r="CY12" s="55"/>
      <c r="CZ12" s="55"/>
      <c r="DA12" s="55" t="s">
        <v>136</v>
      </c>
      <c r="DB12" s="55"/>
      <c r="DC12" s="55"/>
      <c r="DD12" s="55" t="s">
        <v>137</v>
      </c>
      <c r="DE12" s="55"/>
      <c r="DF12" s="55"/>
      <c r="DG12" s="55" t="s">
        <v>138</v>
      </c>
      <c r="DH12" s="55"/>
      <c r="DI12" s="55"/>
      <c r="DJ12" s="55" t="s">
        <v>139</v>
      </c>
      <c r="DK12" s="55"/>
      <c r="DL12" s="55"/>
      <c r="DM12" s="55" t="s">
        <v>140</v>
      </c>
      <c r="DN12" s="55"/>
      <c r="DO12" s="55"/>
    </row>
    <row r="13" spans="1:254" ht="60" customHeight="1" x14ac:dyDescent="0.25">
      <c r="A13" s="62"/>
      <c r="B13" s="62"/>
      <c r="C13" s="53" t="s">
        <v>539</v>
      </c>
      <c r="D13" s="53"/>
      <c r="E13" s="53"/>
      <c r="F13" s="53" t="s">
        <v>815</v>
      </c>
      <c r="G13" s="53"/>
      <c r="H13" s="53"/>
      <c r="I13" s="53" t="s">
        <v>29</v>
      </c>
      <c r="J13" s="53"/>
      <c r="K13" s="53"/>
      <c r="L13" s="53" t="s">
        <v>37</v>
      </c>
      <c r="M13" s="53"/>
      <c r="N13" s="53"/>
      <c r="O13" s="53" t="s">
        <v>39</v>
      </c>
      <c r="P13" s="53"/>
      <c r="Q13" s="53"/>
      <c r="R13" s="53" t="s">
        <v>40</v>
      </c>
      <c r="S13" s="53"/>
      <c r="T13" s="53"/>
      <c r="U13" s="53" t="s">
        <v>43</v>
      </c>
      <c r="V13" s="53"/>
      <c r="W13" s="53"/>
      <c r="X13" s="53" t="s">
        <v>546</v>
      </c>
      <c r="Y13" s="53"/>
      <c r="Z13" s="53"/>
      <c r="AA13" s="53" t="s">
        <v>548</v>
      </c>
      <c r="AB13" s="53"/>
      <c r="AC13" s="53"/>
      <c r="AD13" s="53" t="s">
        <v>550</v>
      </c>
      <c r="AE13" s="53"/>
      <c r="AF13" s="53"/>
      <c r="AG13" s="53" t="s">
        <v>552</v>
      </c>
      <c r="AH13" s="53"/>
      <c r="AI13" s="53"/>
      <c r="AJ13" s="53" t="s">
        <v>554</v>
      </c>
      <c r="AK13" s="53"/>
      <c r="AL13" s="53"/>
      <c r="AM13" s="53" t="s">
        <v>558</v>
      </c>
      <c r="AN13" s="53"/>
      <c r="AO13" s="53"/>
      <c r="AP13" s="53" t="s">
        <v>559</v>
      </c>
      <c r="AQ13" s="53"/>
      <c r="AR13" s="53"/>
      <c r="AS13" s="53" t="s">
        <v>561</v>
      </c>
      <c r="AT13" s="53"/>
      <c r="AU13" s="53"/>
      <c r="AV13" s="53" t="s">
        <v>562</v>
      </c>
      <c r="AW13" s="53"/>
      <c r="AX13" s="53"/>
      <c r="AY13" s="53" t="s">
        <v>565</v>
      </c>
      <c r="AZ13" s="53"/>
      <c r="BA13" s="53"/>
      <c r="BB13" s="53" t="s">
        <v>566</v>
      </c>
      <c r="BC13" s="53"/>
      <c r="BD13" s="53"/>
      <c r="BE13" s="53" t="s">
        <v>569</v>
      </c>
      <c r="BF13" s="53"/>
      <c r="BG13" s="53"/>
      <c r="BH13" s="53" t="s">
        <v>570</v>
      </c>
      <c r="BI13" s="53"/>
      <c r="BJ13" s="53"/>
      <c r="BK13" s="53" t="s">
        <v>574</v>
      </c>
      <c r="BL13" s="53"/>
      <c r="BM13" s="53"/>
      <c r="BN13" s="53" t="s">
        <v>573</v>
      </c>
      <c r="BO13" s="53"/>
      <c r="BP13" s="53"/>
      <c r="BQ13" s="53" t="s">
        <v>575</v>
      </c>
      <c r="BR13" s="53"/>
      <c r="BS13" s="53"/>
      <c r="BT13" s="53" t="s">
        <v>576</v>
      </c>
      <c r="BU13" s="53"/>
      <c r="BV13" s="53"/>
      <c r="BW13" s="53" t="s">
        <v>578</v>
      </c>
      <c r="BX13" s="53"/>
      <c r="BY13" s="53"/>
      <c r="BZ13" s="53" t="s">
        <v>580</v>
      </c>
      <c r="CA13" s="53"/>
      <c r="CB13" s="53"/>
      <c r="CC13" s="53" t="s">
        <v>581</v>
      </c>
      <c r="CD13" s="53"/>
      <c r="CE13" s="53"/>
      <c r="CF13" s="53" t="s">
        <v>582</v>
      </c>
      <c r="CG13" s="53"/>
      <c r="CH13" s="53"/>
      <c r="CI13" s="53" t="s">
        <v>584</v>
      </c>
      <c r="CJ13" s="53"/>
      <c r="CK13" s="53"/>
      <c r="CL13" s="53" t="s">
        <v>122</v>
      </c>
      <c r="CM13" s="53"/>
      <c r="CN13" s="53"/>
      <c r="CO13" s="53" t="s">
        <v>124</v>
      </c>
      <c r="CP13" s="53"/>
      <c r="CQ13" s="53"/>
      <c r="CR13" s="53" t="s">
        <v>585</v>
      </c>
      <c r="CS13" s="53"/>
      <c r="CT13" s="53"/>
      <c r="CU13" s="53" t="s">
        <v>129</v>
      </c>
      <c r="CV13" s="53"/>
      <c r="CW13" s="53"/>
      <c r="CX13" s="53" t="s">
        <v>586</v>
      </c>
      <c r="CY13" s="53"/>
      <c r="CZ13" s="53"/>
      <c r="DA13" s="53" t="s">
        <v>587</v>
      </c>
      <c r="DB13" s="53"/>
      <c r="DC13" s="53"/>
      <c r="DD13" s="53" t="s">
        <v>591</v>
      </c>
      <c r="DE13" s="53"/>
      <c r="DF13" s="53"/>
      <c r="DG13" s="53" t="s">
        <v>593</v>
      </c>
      <c r="DH13" s="53"/>
      <c r="DI13" s="53"/>
      <c r="DJ13" s="53" t="s">
        <v>595</v>
      </c>
      <c r="DK13" s="53"/>
      <c r="DL13" s="53"/>
      <c r="DM13" s="53" t="s">
        <v>597</v>
      </c>
      <c r="DN13" s="53"/>
      <c r="DO13" s="53"/>
    </row>
    <row r="14" spans="1:254" ht="111.75" customHeight="1" x14ac:dyDescent="0.25">
      <c r="A14" s="62"/>
      <c r="B14" s="62"/>
      <c r="C14" s="47" t="s">
        <v>16</v>
      </c>
      <c r="D14" s="47" t="s">
        <v>17</v>
      </c>
      <c r="E14" s="47" t="s">
        <v>18</v>
      </c>
      <c r="F14" s="47" t="s">
        <v>19</v>
      </c>
      <c r="G14" s="47" t="s">
        <v>20</v>
      </c>
      <c r="H14" s="47" t="s">
        <v>540</v>
      </c>
      <c r="I14" s="47" t="s">
        <v>30</v>
      </c>
      <c r="J14" s="47" t="s">
        <v>541</v>
      </c>
      <c r="K14" s="47" t="s">
        <v>31</v>
      </c>
      <c r="L14" s="47" t="s">
        <v>30</v>
      </c>
      <c r="M14" s="47" t="s">
        <v>38</v>
      </c>
      <c r="N14" s="47" t="s">
        <v>31</v>
      </c>
      <c r="O14" s="47" t="s">
        <v>39</v>
      </c>
      <c r="P14" s="47" t="s">
        <v>39</v>
      </c>
      <c r="Q14" s="47" t="s">
        <v>35</v>
      </c>
      <c r="R14" s="47" t="s">
        <v>41</v>
      </c>
      <c r="S14" s="47" t="s">
        <v>42</v>
      </c>
      <c r="T14" s="47" t="s">
        <v>35</v>
      </c>
      <c r="U14" s="47" t="s">
        <v>332</v>
      </c>
      <c r="V14" s="47" t="s">
        <v>543</v>
      </c>
      <c r="W14" s="47" t="s">
        <v>544</v>
      </c>
      <c r="X14" s="47" t="s">
        <v>69</v>
      </c>
      <c r="Y14" s="47" t="s">
        <v>59</v>
      </c>
      <c r="Z14" s="47" t="s">
        <v>547</v>
      </c>
      <c r="AA14" s="47" t="s">
        <v>549</v>
      </c>
      <c r="AB14" s="47" t="s">
        <v>82</v>
      </c>
      <c r="AC14" s="47" t="s">
        <v>83</v>
      </c>
      <c r="AD14" s="47" t="s">
        <v>62</v>
      </c>
      <c r="AE14" s="47" t="s">
        <v>63</v>
      </c>
      <c r="AF14" s="47" t="s">
        <v>551</v>
      </c>
      <c r="AG14" s="47" t="s">
        <v>553</v>
      </c>
      <c r="AH14" s="47" t="s">
        <v>64</v>
      </c>
      <c r="AI14" s="47" t="s">
        <v>65</v>
      </c>
      <c r="AJ14" s="47" t="s">
        <v>555</v>
      </c>
      <c r="AK14" s="47" t="s">
        <v>556</v>
      </c>
      <c r="AL14" s="47" t="s">
        <v>557</v>
      </c>
      <c r="AM14" s="47" t="s">
        <v>60</v>
      </c>
      <c r="AN14" s="47" t="s">
        <v>61</v>
      </c>
      <c r="AO14" s="47" t="s">
        <v>35</v>
      </c>
      <c r="AP14" s="47" t="s">
        <v>156</v>
      </c>
      <c r="AQ14" s="47" t="s">
        <v>560</v>
      </c>
      <c r="AR14" s="47" t="s">
        <v>83</v>
      </c>
      <c r="AS14" s="47" t="s">
        <v>70</v>
      </c>
      <c r="AT14" s="47" t="s">
        <v>71</v>
      </c>
      <c r="AU14" s="47" t="s">
        <v>72</v>
      </c>
      <c r="AV14" s="47" t="s">
        <v>73</v>
      </c>
      <c r="AW14" s="47" t="s">
        <v>563</v>
      </c>
      <c r="AX14" s="47" t="s">
        <v>564</v>
      </c>
      <c r="AY14" s="47" t="s">
        <v>74</v>
      </c>
      <c r="AZ14" s="47" t="s">
        <v>75</v>
      </c>
      <c r="BA14" s="47" t="s">
        <v>76</v>
      </c>
      <c r="BB14" s="47" t="s">
        <v>80</v>
      </c>
      <c r="BC14" s="47" t="s">
        <v>567</v>
      </c>
      <c r="BD14" s="47" t="s">
        <v>568</v>
      </c>
      <c r="BE14" s="47" t="s">
        <v>77</v>
      </c>
      <c r="BF14" s="47" t="s">
        <v>78</v>
      </c>
      <c r="BG14" s="47" t="s">
        <v>79</v>
      </c>
      <c r="BH14" s="47" t="s">
        <v>571</v>
      </c>
      <c r="BI14" s="47" t="s">
        <v>99</v>
      </c>
      <c r="BJ14" s="47" t="s">
        <v>151</v>
      </c>
      <c r="BK14" s="47" t="s">
        <v>572</v>
      </c>
      <c r="BL14" s="47" t="s">
        <v>274</v>
      </c>
      <c r="BM14" s="47" t="s">
        <v>93</v>
      </c>
      <c r="BN14" s="47" t="s">
        <v>98</v>
      </c>
      <c r="BO14" s="47" t="s">
        <v>99</v>
      </c>
      <c r="BP14" s="47" t="s">
        <v>151</v>
      </c>
      <c r="BQ14" s="47" t="s">
        <v>97</v>
      </c>
      <c r="BR14" s="47" t="s">
        <v>806</v>
      </c>
      <c r="BS14" s="47" t="s">
        <v>807</v>
      </c>
      <c r="BT14" s="47" t="s">
        <v>92</v>
      </c>
      <c r="BU14" s="47" t="s">
        <v>577</v>
      </c>
      <c r="BV14" s="47" t="s">
        <v>100</v>
      </c>
      <c r="BW14" s="47" t="s">
        <v>27</v>
      </c>
      <c r="BX14" s="47" t="s">
        <v>34</v>
      </c>
      <c r="BY14" s="47" t="s">
        <v>579</v>
      </c>
      <c r="BZ14" s="47" t="s">
        <v>114</v>
      </c>
      <c r="CA14" s="47" t="s">
        <v>115</v>
      </c>
      <c r="CB14" s="47" t="s">
        <v>116</v>
      </c>
      <c r="CC14" s="47" t="s">
        <v>117</v>
      </c>
      <c r="CD14" s="47" t="s">
        <v>118</v>
      </c>
      <c r="CE14" s="47" t="s">
        <v>119</v>
      </c>
      <c r="CF14" s="47" t="s">
        <v>120</v>
      </c>
      <c r="CG14" s="47" t="s">
        <v>583</v>
      </c>
      <c r="CH14" s="47" t="s">
        <v>121</v>
      </c>
      <c r="CI14" s="47" t="s">
        <v>33</v>
      </c>
      <c r="CJ14" s="47" t="s">
        <v>34</v>
      </c>
      <c r="CK14" s="47" t="s">
        <v>35</v>
      </c>
      <c r="CL14" s="47" t="s">
        <v>30</v>
      </c>
      <c r="CM14" s="47" t="s">
        <v>38</v>
      </c>
      <c r="CN14" s="47" t="s">
        <v>123</v>
      </c>
      <c r="CO14" s="47" t="s">
        <v>74</v>
      </c>
      <c r="CP14" s="47" t="s">
        <v>125</v>
      </c>
      <c r="CQ14" s="47" t="s">
        <v>76</v>
      </c>
      <c r="CR14" s="47" t="s">
        <v>126</v>
      </c>
      <c r="CS14" s="47" t="s">
        <v>127</v>
      </c>
      <c r="CT14" s="47" t="s">
        <v>128</v>
      </c>
      <c r="CU14" s="47" t="s">
        <v>130</v>
      </c>
      <c r="CV14" s="47" t="s">
        <v>127</v>
      </c>
      <c r="CW14" s="47" t="s">
        <v>83</v>
      </c>
      <c r="CX14" s="47" t="s">
        <v>131</v>
      </c>
      <c r="CY14" s="47" t="s">
        <v>132</v>
      </c>
      <c r="CZ14" s="47" t="s">
        <v>133</v>
      </c>
      <c r="DA14" s="47" t="s">
        <v>588</v>
      </c>
      <c r="DB14" s="47" t="s">
        <v>589</v>
      </c>
      <c r="DC14" s="47" t="s">
        <v>590</v>
      </c>
      <c r="DD14" s="47" t="s">
        <v>33</v>
      </c>
      <c r="DE14" s="47" t="s">
        <v>34</v>
      </c>
      <c r="DF14" s="47" t="s">
        <v>592</v>
      </c>
      <c r="DG14" s="47" t="s">
        <v>141</v>
      </c>
      <c r="DH14" s="47" t="s">
        <v>594</v>
      </c>
      <c r="DI14" s="47" t="s">
        <v>142</v>
      </c>
      <c r="DJ14" s="47" t="s">
        <v>596</v>
      </c>
      <c r="DK14" s="47" t="s">
        <v>144</v>
      </c>
      <c r="DL14" s="47" t="s">
        <v>145</v>
      </c>
      <c r="DM14" s="47" t="s">
        <v>146</v>
      </c>
      <c r="DN14" s="47" t="s">
        <v>598</v>
      </c>
      <c r="DO14" s="47" t="s">
        <v>599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8" t="s">
        <v>516</v>
      </c>
      <c r="B40" s="5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0" t="s">
        <v>537</v>
      </c>
      <c r="B41" s="61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517</v>
      </c>
      <c r="C43" s="67"/>
      <c r="D43" s="67"/>
      <c r="E43" s="68"/>
      <c r="F43" s="23"/>
      <c r="G43" s="23"/>
      <c r="T43" s="11"/>
    </row>
    <row r="44" spans="1:254" x14ac:dyDescent="0.25">
      <c r="B44" s="24" t="s">
        <v>518</v>
      </c>
      <c r="C44" s="25" t="s">
        <v>521</v>
      </c>
      <c r="D44" s="33">
        <f>E44/100*25</f>
        <v>0</v>
      </c>
      <c r="E44" s="26">
        <f>(C41+F41+I41+L41+O41+R41+U41)/7</f>
        <v>0</v>
      </c>
      <c r="F44" s="27"/>
      <c r="G44" s="27"/>
      <c r="T44" s="11"/>
    </row>
    <row r="45" spans="1:254" x14ac:dyDescent="0.25">
      <c r="B45" s="24" t="s">
        <v>519</v>
      </c>
      <c r="C45" s="28" t="s">
        <v>521</v>
      </c>
      <c r="D45" s="32">
        <f>E45/100*25</f>
        <v>0</v>
      </c>
      <c r="E45" s="29">
        <f>(D41+G41+J41+M41+P41+S41+V41)/7</f>
        <v>0</v>
      </c>
      <c r="F45" s="27"/>
      <c r="G45" s="27"/>
      <c r="T45" s="11"/>
    </row>
    <row r="46" spans="1:254" x14ac:dyDescent="0.25">
      <c r="B46" s="24" t="s">
        <v>520</v>
      </c>
      <c r="C46" s="28" t="s">
        <v>521</v>
      </c>
      <c r="D46" s="32">
        <f>E46/100*25</f>
        <v>0</v>
      </c>
      <c r="E46" s="29">
        <f>(E41+H41+K41+N41+Q41+T41+W41)/7</f>
        <v>0</v>
      </c>
      <c r="F46" s="27"/>
      <c r="G46" s="27"/>
      <c r="T46" s="11"/>
    </row>
    <row r="47" spans="1:254" x14ac:dyDescent="0.25">
      <c r="B47" s="24"/>
      <c r="C47" s="28"/>
      <c r="D47" s="31">
        <f>SUM(D44:D46)</f>
        <v>0</v>
      </c>
      <c r="E47" s="31">
        <f>SUM(E44:E46)</f>
        <v>0</v>
      </c>
      <c r="F47" s="27"/>
      <c r="G47" s="27"/>
    </row>
    <row r="48" spans="1:254" ht="15" customHeight="1" x14ac:dyDescent="0.25">
      <c r="B48" s="24"/>
      <c r="D48" s="50" t="s">
        <v>56</v>
      </c>
      <c r="E48" s="51"/>
      <c r="F48" s="70" t="s">
        <v>3</v>
      </c>
      <c r="G48" s="71"/>
    </row>
    <row r="49" spans="2:7" ht="15" customHeight="1" x14ac:dyDescent="0.25">
      <c r="B49" s="24" t="s">
        <v>518</v>
      </c>
      <c r="C49" s="28" t="s">
        <v>522</v>
      </c>
      <c r="D49" s="32">
        <f>E49/100*25</f>
        <v>0</v>
      </c>
      <c r="E49" s="29">
        <f>(X41+AA41+AD41+AG41+AJ41+AM41+AP41)/7</f>
        <v>0</v>
      </c>
      <c r="F49" s="32">
        <f>G49/100*25</f>
        <v>0</v>
      </c>
      <c r="G49" s="29">
        <f>(AS41+AV41+AY41+BB41+BE41)/5</f>
        <v>0</v>
      </c>
    </row>
    <row r="50" spans="2:7" x14ac:dyDescent="0.25">
      <c r="B50" s="24" t="s">
        <v>519</v>
      </c>
      <c r="C50" s="28" t="s">
        <v>522</v>
      </c>
      <c r="D50" s="32">
        <f>E50/100*25</f>
        <v>0</v>
      </c>
      <c r="E50" s="29">
        <f>(Y41+AB41+AE41+AH41+AK41+AN41+AQ41)/7</f>
        <v>0</v>
      </c>
      <c r="F50" s="32">
        <f>G50/100*25</f>
        <v>0</v>
      </c>
      <c r="G50" s="29">
        <f>(AT41+AW41+AZ41+BC41+BF41)/5</f>
        <v>0</v>
      </c>
    </row>
    <row r="51" spans="2:7" x14ac:dyDescent="0.25">
      <c r="B51" s="24" t="s">
        <v>520</v>
      </c>
      <c r="C51" s="28" t="s">
        <v>522</v>
      </c>
      <c r="D51" s="32">
        <f>E51/100*25</f>
        <v>0</v>
      </c>
      <c r="E51" s="29">
        <f>(Z41+AC41+AF41+AI41+AL41+AO41+AR41)/7</f>
        <v>0</v>
      </c>
      <c r="F51" s="32">
        <f>G51/100*25</f>
        <v>0</v>
      </c>
      <c r="G51" s="29">
        <f>(AU41+AX41+BA41+BD41+BG41)/5</f>
        <v>0</v>
      </c>
    </row>
    <row r="52" spans="2:7" x14ac:dyDescent="0.25">
      <c r="B52" s="24"/>
      <c r="C52" s="28"/>
      <c r="D52" s="31">
        <f>SUM(D49:D51)</f>
        <v>0</v>
      </c>
      <c r="E52" s="31">
        <f>SUM(E49:E51)</f>
        <v>0</v>
      </c>
      <c r="F52" s="31">
        <f>SUM(F49:F51)</f>
        <v>0</v>
      </c>
      <c r="G52" s="31">
        <f>SUM(G49:G51)</f>
        <v>0</v>
      </c>
    </row>
    <row r="53" spans="2:7" x14ac:dyDescent="0.25">
      <c r="B53" s="24" t="s">
        <v>518</v>
      </c>
      <c r="C53" s="28" t="s">
        <v>523</v>
      </c>
      <c r="D53" s="20">
        <f>E53/100*25</f>
        <v>0</v>
      </c>
      <c r="E53" s="29">
        <f>(BH41+BK41+BN41+BQ41+BT41)/5</f>
        <v>0</v>
      </c>
      <c r="F53" s="27"/>
      <c r="G53" s="27"/>
    </row>
    <row r="54" spans="2:7" x14ac:dyDescent="0.25">
      <c r="B54" s="24" t="s">
        <v>519</v>
      </c>
      <c r="C54" s="28" t="s">
        <v>523</v>
      </c>
      <c r="D54" s="20">
        <f>E54/100*25</f>
        <v>0</v>
      </c>
      <c r="E54" s="29">
        <f>(BI41+BL41+BO41+BR41+BU41)/5</f>
        <v>0</v>
      </c>
      <c r="F54" s="27"/>
      <c r="G54" s="27"/>
    </row>
    <row r="55" spans="2:7" x14ac:dyDescent="0.25">
      <c r="B55" s="24" t="s">
        <v>520</v>
      </c>
      <c r="C55" s="28" t="s">
        <v>523</v>
      </c>
      <c r="D55" s="20">
        <f>E55/100*25</f>
        <v>0</v>
      </c>
      <c r="E55" s="29">
        <f>(BJ41+BM41+BP41+BS41+BV41)/5</f>
        <v>0</v>
      </c>
      <c r="F55" s="27"/>
      <c r="G55" s="27"/>
    </row>
    <row r="56" spans="2:7" x14ac:dyDescent="0.25">
      <c r="B56" s="24"/>
      <c r="C56" s="28"/>
      <c r="D56" s="30">
        <f>SUM(D53:D55)</f>
        <v>0</v>
      </c>
      <c r="E56" s="31">
        <f>SUM(E53:E55)</f>
        <v>0</v>
      </c>
      <c r="F56" s="27"/>
      <c r="G56" s="27"/>
    </row>
    <row r="57" spans="2:7" x14ac:dyDescent="0.25">
      <c r="B57" s="24"/>
      <c r="C57" s="28"/>
      <c r="D57" s="50" t="s">
        <v>112</v>
      </c>
      <c r="E57" s="51"/>
      <c r="F57" s="72" t="s">
        <v>113</v>
      </c>
      <c r="G57" s="73"/>
    </row>
    <row r="58" spans="2:7" x14ac:dyDescent="0.25">
      <c r="B58" s="24" t="s">
        <v>518</v>
      </c>
      <c r="C58" s="28" t="s">
        <v>524</v>
      </c>
      <c r="D58" s="20">
        <f>E58/100*25</f>
        <v>0</v>
      </c>
      <c r="E58" s="29">
        <f>(BW41+BZ41+CC41+CF41)/4</f>
        <v>0</v>
      </c>
      <c r="F58" s="20">
        <f>G58/100*25</f>
        <v>0</v>
      </c>
      <c r="G58" s="29">
        <f>(CI41+CL41+CO41+CR41+CU41+CX41)/6</f>
        <v>0</v>
      </c>
    </row>
    <row r="59" spans="2:7" x14ac:dyDescent="0.25">
      <c r="B59" s="24" t="s">
        <v>519</v>
      </c>
      <c r="C59" s="28" t="s">
        <v>524</v>
      </c>
      <c r="D59" s="20">
        <f>E59/100*25</f>
        <v>0</v>
      </c>
      <c r="E59" s="29">
        <f>(BX41+CA41+CD41+CG41)/4</f>
        <v>0</v>
      </c>
      <c r="F59" s="20">
        <f t="shared" ref="F59:F60" si="6">G59/100*25</f>
        <v>0</v>
      </c>
      <c r="G59" s="29">
        <f>(CJ41+CM41+CP41+CS41+CV41+CY41)/6</f>
        <v>0</v>
      </c>
    </row>
    <row r="60" spans="2:7" x14ac:dyDescent="0.25">
      <c r="B60" s="24" t="s">
        <v>520</v>
      </c>
      <c r="C60" s="28" t="s">
        <v>524</v>
      </c>
      <c r="D60" s="20">
        <f>E60/100*25</f>
        <v>0</v>
      </c>
      <c r="E60" s="29">
        <f>(BY41+CB41+CE41+CH41)/4</f>
        <v>0</v>
      </c>
      <c r="F60" s="20">
        <f t="shared" si="6"/>
        <v>0</v>
      </c>
      <c r="G60" s="29">
        <f>(CK41+CN41+CQ41+CT41+CW41+CZ41)/6</f>
        <v>0</v>
      </c>
    </row>
    <row r="61" spans="2:7" x14ac:dyDescent="0.25">
      <c r="B61" s="24"/>
      <c r="C61" s="28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 x14ac:dyDescent="0.25">
      <c r="B62" s="24" t="s">
        <v>518</v>
      </c>
      <c r="C62" s="28" t="s">
        <v>525</v>
      </c>
      <c r="D62" s="20">
        <f>E62/100*25</f>
        <v>0</v>
      </c>
      <c r="E62" s="29">
        <f>(DA41+DD41+DG41+DJ41+DM41)/5</f>
        <v>0</v>
      </c>
      <c r="F62" s="27"/>
      <c r="G62" s="27"/>
    </row>
    <row r="63" spans="2:7" x14ac:dyDescent="0.25">
      <c r="B63" s="24" t="s">
        <v>519</v>
      </c>
      <c r="C63" s="28" t="s">
        <v>525</v>
      </c>
      <c r="D63" s="20">
        <f>E63/100*25</f>
        <v>0</v>
      </c>
      <c r="E63" s="29">
        <f>(DB41+DE41+DH41+DK41+DN41)/5</f>
        <v>0</v>
      </c>
      <c r="F63" s="27"/>
      <c r="G63" s="27"/>
    </row>
    <row r="64" spans="2:7" x14ac:dyDescent="0.25">
      <c r="B64" s="24" t="s">
        <v>520</v>
      </c>
      <c r="C64" s="28" t="s">
        <v>525</v>
      </c>
      <c r="D64" s="20">
        <f>E64/100*25</f>
        <v>0</v>
      </c>
      <c r="E64" s="29">
        <f>(DC41+DF41+DI41+DL41+DO41)/5</f>
        <v>0</v>
      </c>
      <c r="F64" s="27"/>
      <c r="G64" s="27"/>
    </row>
    <row r="65" spans="2:7" x14ac:dyDescent="0.25">
      <c r="B65" s="24"/>
      <c r="C65" s="28"/>
      <c r="D65" s="30">
        <f>SUM(D62:D64)</f>
        <v>0</v>
      </c>
      <c r="E65" s="30">
        <f>SUM(E62:E64)</f>
        <v>0</v>
      </c>
      <c r="F65" s="27"/>
      <c r="G65" s="27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8"/>
  <sheetViews>
    <sheetView tabSelected="1" topLeftCell="A11" workbookViewId="0">
      <selection activeCell="A22" sqref="A22:XFD2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147</v>
      </c>
      <c r="B1" s="14" t="s">
        <v>179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2" t="s">
        <v>833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  <c r="FI2" s="69" t="s">
        <v>816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62" t="s">
        <v>0</v>
      </c>
      <c r="B4" s="62" t="s">
        <v>1</v>
      </c>
      <c r="C4" s="63" t="s">
        <v>57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83" t="s">
        <v>2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56" t="s">
        <v>85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86" t="s">
        <v>111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54" t="s">
        <v>134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25">
      <c r="A5" s="62"/>
      <c r="B5" s="62"/>
      <c r="C5" s="57" t="s">
        <v>58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56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5" t="s">
        <v>3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 t="s">
        <v>231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7" t="s">
        <v>232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148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75" t="s">
        <v>659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149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89" t="s">
        <v>150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75" t="s">
        <v>113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55" t="s">
        <v>135</v>
      </c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254" ht="15.75" hidden="1" x14ac:dyDescent="0.25">
      <c r="A6" s="62"/>
      <c r="B6" s="62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2"/>
      <c r="B7" s="62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2"/>
      <c r="B8" s="6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2"/>
      <c r="B9" s="6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2"/>
      <c r="B10" s="6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2"/>
      <c r="B11" s="62"/>
      <c r="C11" s="57" t="s">
        <v>180</v>
      </c>
      <c r="D11" s="57" t="s">
        <v>5</v>
      </c>
      <c r="E11" s="57" t="s">
        <v>6</v>
      </c>
      <c r="F11" s="57" t="s">
        <v>219</v>
      </c>
      <c r="G11" s="57" t="s">
        <v>7</v>
      </c>
      <c r="H11" s="57" t="s">
        <v>8</v>
      </c>
      <c r="I11" s="57" t="s">
        <v>181</v>
      </c>
      <c r="J11" s="57" t="s">
        <v>9</v>
      </c>
      <c r="K11" s="57" t="s">
        <v>10</v>
      </c>
      <c r="L11" s="57" t="s">
        <v>182</v>
      </c>
      <c r="M11" s="57" t="s">
        <v>9</v>
      </c>
      <c r="N11" s="57" t="s">
        <v>10</v>
      </c>
      <c r="O11" s="57" t="s">
        <v>183</v>
      </c>
      <c r="P11" s="57" t="s">
        <v>11</v>
      </c>
      <c r="Q11" s="57" t="s">
        <v>4</v>
      </c>
      <c r="R11" s="57" t="s">
        <v>184</v>
      </c>
      <c r="S11" s="57"/>
      <c r="T11" s="57"/>
      <c r="U11" s="57" t="s">
        <v>618</v>
      </c>
      <c r="V11" s="57"/>
      <c r="W11" s="57"/>
      <c r="X11" s="57" t="s">
        <v>619</v>
      </c>
      <c r="Y11" s="57"/>
      <c r="Z11" s="57"/>
      <c r="AA11" s="55" t="s">
        <v>620</v>
      </c>
      <c r="AB11" s="55"/>
      <c r="AC11" s="55"/>
      <c r="AD11" s="57" t="s">
        <v>185</v>
      </c>
      <c r="AE11" s="57"/>
      <c r="AF11" s="57"/>
      <c r="AG11" s="57" t="s">
        <v>186</v>
      </c>
      <c r="AH11" s="57"/>
      <c r="AI11" s="57"/>
      <c r="AJ11" s="55" t="s">
        <v>187</v>
      </c>
      <c r="AK11" s="55"/>
      <c r="AL11" s="55"/>
      <c r="AM11" s="57" t="s">
        <v>188</v>
      </c>
      <c r="AN11" s="57"/>
      <c r="AO11" s="57"/>
      <c r="AP11" s="57" t="s">
        <v>189</v>
      </c>
      <c r="AQ11" s="57"/>
      <c r="AR11" s="57"/>
      <c r="AS11" s="57" t="s">
        <v>190</v>
      </c>
      <c r="AT11" s="57"/>
      <c r="AU11" s="57"/>
      <c r="AV11" s="57" t="s">
        <v>191</v>
      </c>
      <c r="AW11" s="57"/>
      <c r="AX11" s="57"/>
      <c r="AY11" s="57" t="s">
        <v>220</v>
      </c>
      <c r="AZ11" s="57"/>
      <c r="BA11" s="57"/>
      <c r="BB11" s="57" t="s">
        <v>192</v>
      </c>
      <c r="BC11" s="57"/>
      <c r="BD11" s="57"/>
      <c r="BE11" s="57" t="s">
        <v>642</v>
      </c>
      <c r="BF11" s="57"/>
      <c r="BG11" s="57"/>
      <c r="BH11" s="57" t="s">
        <v>193</v>
      </c>
      <c r="BI11" s="57"/>
      <c r="BJ11" s="57"/>
      <c r="BK11" s="55" t="s">
        <v>194</v>
      </c>
      <c r="BL11" s="55"/>
      <c r="BM11" s="55"/>
      <c r="BN11" s="55" t="s">
        <v>221</v>
      </c>
      <c r="BO11" s="55"/>
      <c r="BP11" s="55"/>
      <c r="BQ11" s="55" t="s">
        <v>195</v>
      </c>
      <c r="BR11" s="55"/>
      <c r="BS11" s="55"/>
      <c r="BT11" s="55" t="s">
        <v>196</v>
      </c>
      <c r="BU11" s="55"/>
      <c r="BV11" s="55"/>
      <c r="BW11" s="55" t="s">
        <v>197</v>
      </c>
      <c r="BX11" s="55"/>
      <c r="BY11" s="55"/>
      <c r="BZ11" s="55" t="s">
        <v>198</v>
      </c>
      <c r="CA11" s="55"/>
      <c r="CB11" s="55"/>
      <c r="CC11" s="55" t="s">
        <v>222</v>
      </c>
      <c r="CD11" s="55"/>
      <c r="CE11" s="55"/>
      <c r="CF11" s="55" t="s">
        <v>199</v>
      </c>
      <c r="CG11" s="55"/>
      <c r="CH11" s="55"/>
      <c r="CI11" s="55" t="s">
        <v>200</v>
      </c>
      <c r="CJ11" s="55"/>
      <c r="CK11" s="55"/>
      <c r="CL11" s="55" t="s">
        <v>201</v>
      </c>
      <c r="CM11" s="55"/>
      <c r="CN11" s="55"/>
      <c r="CO11" s="55" t="s">
        <v>202</v>
      </c>
      <c r="CP11" s="55"/>
      <c r="CQ11" s="55"/>
      <c r="CR11" s="55" t="s">
        <v>203</v>
      </c>
      <c r="CS11" s="55"/>
      <c r="CT11" s="55"/>
      <c r="CU11" s="55" t="s">
        <v>204</v>
      </c>
      <c r="CV11" s="55"/>
      <c r="CW11" s="55"/>
      <c r="CX11" s="55" t="s">
        <v>205</v>
      </c>
      <c r="CY11" s="55"/>
      <c r="CZ11" s="55"/>
      <c r="DA11" s="55" t="s">
        <v>206</v>
      </c>
      <c r="DB11" s="55"/>
      <c r="DC11" s="55"/>
      <c r="DD11" s="55" t="s">
        <v>207</v>
      </c>
      <c r="DE11" s="55"/>
      <c r="DF11" s="55"/>
      <c r="DG11" s="55" t="s">
        <v>223</v>
      </c>
      <c r="DH11" s="55"/>
      <c r="DI11" s="55"/>
      <c r="DJ11" s="55" t="s">
        <v>208</v>
      </c>
      <c r="DK11" s="55"/>
      <c r="DL11" s="55"/>
      <c r="DM11" s="55" t="s">
        <v>209</v>
      </c>
      <c r="DN11" s="55"/>
      <c r="DO11" s="55"/>
      <c r="DP11" s="55" t="s">
        <v>210</v>
      </c>
      <c r="DQ11" s="55"/>
      <c r="DR11" s="55"/>
      <c r="DS11" s="55" t="s">
        <v>211</v>
      </c>
      <c r="DT11" s="55"/>
      <c r="DU11" s="55"/>
      <c r="DV11" s="55" t="s">
        <v>212</v>
      </c>
      <c r="DW11" s="55"/>
      <c r="DX11" s="55"/>
      <c r="DY11" s="55" t="s">
        <v>213</v>
      </c>
      <c r="DZ11" s="55"/>
      <c r="EA11" s="55"/>
      <c r="EB11" s="55" t="s">
        <v>214</v>
      </c>
      <c r="EC11" s="55"/>
      <c r="ED11" s="55"/>
      <c r="EE11" s="55" t="s">
        <v>224</v>
      </c>
      <c r="EF11" s="55"/>
      <c r="EG11" s="55"/>
      <c r="EH11" s="55" t="s">
        <v>225</v>
      </c>
      <c r="EI11" s="55"/>
      <c r="EJ11" s="55"/>
      <c r="EK11" s="55" t="s">
        <v>226</v>
      </c>
      <c r="EL11" s="55"/>
      <c r="EM11" s="55"/>
      <c r="EN11" s="55" t="s">
        <v>227</v>
      </c>
      <c r="EO11" s="55"/>
      <c r="EP11" s="55"/>
      <c r="EQ11" s="55" t="s">
        <v>228</v>
      </c>
      <c r="ER11" s="55"/>
      <c r="ES11" s="55"/>
      <c r="ET11" s="55" t="s">
        <v>229</v>
      </c>
      <c r="EU11" s="55"/>
      <c r="EV11" s="55"/>
      <c r="EW11" s="55" t="s">
        <v>215</v>
      </c>
      <c r="EX11" s="55"/>
      <c r="EY11" s="55"/>
      <c r="EZ11" s="55" t="s">
        <v>230</v>
      </c>
      <c r="FA11" s="55"/>
      <c r="FB11" s="55"/>
      <c r="FC11" s="55" t="s">
        <v>216</v>
      </c>
      <c r="FD11" s="55"/>
      <c r="FE11" s="55"/>
      <c r="FF11" s="55" t="s">
        <v>217</v>
      </c>
      <c r="FG11" s="55"/>
      <c r="FH11" s="55"/>
      <c r="FI11" s="55" t="s">
        <v>218</v>
      </c>
      <c r="FJ11" s="55"/>
      <c r="FK11" s="55"/>
    </row>
    <row r="12" spans="1:254" ht="79.5" customHeight="1" x14ac:dyDescent="0.25">
      <c r="A12" s="62"/>
      <c r="B12" s="62"/>
      <c r="C12" s="53" t="s">
        <v>600</v>
      </c>
      <c r="D12" s="53"/>
      <c r="E12" s="53"/>
      <c r="F12" s="53" t="s">
        <v>604</v>
      </c>
      <c r="G12" s="53"/>
      <c r="H12" s="53"/>
      <c r="I12" s="53" t="s">
        <v>608</v>
      </c>
      <c r="J12" s="53"/>
      <c r="K12" s="53"/>
      <c r="L12" s="53" t="s">
        <v>612</v>
      </c>
      <c r="M12" s="53"/>
      <c r="N12" s="53"/>
      <c r="O12" s="53" t="s">
        <v>614</v>
      </c>
      <c r="P12" s="53"/>
      <c r="Q12" s="53"/>
      <c r="R12" s="53" t="s">
        <v>617</v>
      </c>
      <c r="S12" s="53"/>
      <c r="T12" s="53"/>
      <c r="U12" s="53" t="s">
        <v>238</v>
      </c>
      <c r="V12" s="53"/>
      <c r="W12" s="53"/>
      <c r="X12" s="53" t="s">
        <v>241</v>
      </c>
      <c r="Y12" s="53"/>
      <c r="Z12" s="53"/>
      <c r="AA12" s="53" t="s">
        <v>621</v>
      </c>
      <c r="AB12" s="53"/>
      <c r="AC12" s="53"/>
      <c r="AD12" s="53" t="s">
        <v>625</v>
      </c>
      <c r="AE12" s="53"/>
      <c r="AF12" s="53"/>
      <c r="AG12" s="53" t="s">
        <v>626</v>
      </c>
      <c r="AH12" s="53"/>
      <c r="AI12" s="53"/>
      <c r="AJ12" s="53" t="s">
        <v>630</v>
      </c>
      <c r="AK12" s="53"/>
      <c r="AL12" s="53"/>
      <c r="AM12" s="53" t="s">
        <v>634</v>
      </c>
      <c r="AN12" s="53"/>
      <c r="AO12" s="53"/>
      <c r="AP12" s="53" t="s">
        <v>638</v>
      </c>
      <c r="AQ12" s="53"/>
      <c r="AR12" s="53"/>
      <c r="AS12" s="53" t="s">
        <v>639</v>
      </c>
      <c r="AT12" s="53"/>
      <c r="AU12" s="53"/>
      <c r="AV12" s="53" t="s">
        <v>643</v>
      </c>
      <c r="AW12" s="53"/>
      <c r="AX12" s="53"/>
      <c r="AY12" s="53" t="s">
        <v>644</v>
      </c>
      <c r="AZ12" s="53"/>
      <c r="BA12" s="53"/>
      <c r="BB12" s="53" t="s">
        <v>645</v>
      </c>
      <c r="BC12" s="53"/>
      <c r="BD12" s="53"/>
      <c r="BE12" s="53" t="s">
        <v>646</v>
      </c>
      <c r="BF12" s="53"/>
      <c r="BG12" s="53"/>
      <c r="BH12" s="53" t="s">
        <v>647</v>
      </c>
      <c r="BI12" s="53"/>
      <c r="BJ12" s="53"/>
      <c r="BK12" s="53" t="s">
        <v>256</v>
      </c>
      <c r="BL12" s="53"/>
      <c r="BM12" s="53"/>
      <c r="BN12" s="53" t="s">
        <v>258</v>
      </c>
      <c r="BO12" s="53"/>
      <c r="BP12" s="53"/>
      <c r="BQ12" s="53" t="s">
        <v>651</v>
      </c>
      <c r="BR12" s="53"/>
      <c r="BS12" s="53"/>
      <c r="BT12" s="53" t="s">
        <v>652</v>
      </c>
      <c r="BU12" s="53"/>
      <c r="BV12" s="53"/>
      <c r="BW12" s="53" t="s">
        <v>653</v>
      </c>
      <c r="BX12" s="53"/>
      <c r="BY12" s="53"/>
      <c r="BZ12" s="53" t="s">
        <v>654</v>
      </c>
      <c r="CA12" s="53"/>
      <c r="CB12" s="53"/>
      <c r="CC12" s="53" t="s">
        <v>268</v>
      </c>
      <c r="CD12" s="53"/>
      <c r="CE12" s="53"/>
      <c r="CF12" s="82" t="s">
        <v>271</v>
      </c>
      <c r="CG12" s="82"/>
      <c r="CH12" s="82"/>
      <c r="CI12" s="53" t="s">
        <v>275</v>
      </c>
      <c r="CJ12" s="53"/>
      <c r="CK12" s="53"/>
      <c r="CL12" s="53" t="s">
        <v>808</v>
      </c>
      <c r="CM12" s="53"/>
      <c r="CN12" s="53"/>
      <c r="CO12" s="53" t="s">
        <v>281</v>
      </c>
      <c r="CP12" s="53"/>
      <c r="CQ12" s="53"/>
      <c r="CR12" s="82" t="s">
        <v>284</v>
      </c>
      <c r="CS12" s="82"/>
      <c r="CT12" s="82"/>
      <c r="CU12" s="53" t="s">
        <v>287</v>
      </c>
      <c r="CV12" s="53"/>
      <c r="CW12" s="53"/>
      <c r="CX12" s="53" t="s">
        <v>289</v>
      </c>
      <c r="CY12" s="53"/>
      <c r="CZ12" s="53"/>
      <c r="DA12" s="53" t="s">
        <v>293</v>
      </c>
      <c r="DB12" s="53"/>
      <c r="DC12" s="53"/>
      <c r="DD12" s="82" t="s">
        <v>297</v>
      </c>
      <c r="DE12" s="82"/>
      <c r="DF12" s="82"/>
      <c r="DG12" s="82" t="s">
        <v>299</v>
      </c>
      <c r="DH12" s="82"/>
      <c r="DI12" s="82"/>
      <c r="DJ12" s="82" t="s">
        <v>303</v>
      </c>
      <c r="DK12" s="82"/>
      <c r="DL12" s="82"/>
      <c r="DM12" s="82" t="s">
        <v>307</v>
      </c>
      <c r="DN12" s="82"/>
      <c r="DO12" s="82"/>
      <c r="DP12" s="82" t="s">
        <v>311</v>
      </c>
      <c r="DQ12" s="82"/>
      <c r="DR12" s="82"/>
      <c r="DS12" s="82" t="s">
        <v>314</v>
      </c>
      <c r="DT12" s="82"/>
      <c r="DU12" s="82"/>
      <c r="DV12" s="82" t="s">
        <v>317</v>
      </c>
      <c r="DW12" s="82"/>
      <c r="DX12" s="82"/>
      <c r="DY12" s="82" t="s">
        <v>321</v>
      </c>
      <c r="DZ12" s="82"/>
      <c r="EA12" s="82"/>
      <c r="EB12" s="82" t="s">
        <v>323</v>
      </c>
      <c r="EC12" s="82"/>
      <c r="ED12" s="82"/>
      <c r="EE12" s="82" t="s">
        <v>663</v>
      </c>
      <c r="EF12" s="82"/>
      <c r="EG12" s="82"/>
      <c r="EH12" s="82" t="s">
        <v>325</v>
      </c>
      <c r="EI12" s="82"/>
      <c r="EJ12" s="82"/>
      <c r="EK12" s="82" t="s">
        <v>326</v>
      </c>
      <c r="EL12" s="82"/>
      <c r="EM12" s="82"/>
      <c r="EN12" s="82" t="s">
        <v>672</v>
      </c>
      <c r="EO12" s="82"/>
      <c r="EP12" s="82"/>
      <c r="EQ12" s="82" t="s">
        <v>674</v>
      </c>
      <c r="ER12" s="82"/>
      <c r="ES12" s="82"/>
      <c r="ET12" s="82" t="s">
        <v>328</v>
      </c>
      <c r="EU12" s="82"/>
      <c r="EV12" s="82"/>
      <c r="EW12" s="82" t="s">
        <v>329</v>
      </c>
      <c r="EX12" s="82"/>
      <c r="EY12" s="82"/>
      <c r="EZ12" s="82" t="s">
        <v>678</v>
      </c>
      <c r="FA12" s="82"/>
      <c r="FB12" s="82"/>
      <c r="FC12" s="82" t="s">
        <v>682</v>
      </c>
      <c r="FD12" s="82"/>
      <c r="FE12" s="82"/>
      <c r="FF12" s="82" t="s">
        <v>684</v>
      </c>
      <c r="FG12" s="82"/>
      <c r="FH12" s="82"/>
      <c r="FI12" s="82" t="s">
        <v>688</v>
      </c>
      <c r="FJ12" s="82"/>
      <c r="FK12" s="82"/>
    </row>
    <row r="13" spans="1:254" ht="180.75" x14ac:dyDescent="0.25">
      <c r="A13" s="62"/>
      <c r="B13" s="62"/>
      <c r="C13" s="47" t="s">
        <v>602</v>
      </c>
      <c r="D13" s="47" t="s">
        <v>601</v>
      </c>
      <c r="E13" s="47" t="s">
        <v>603</v>
      </c>
      <c r="F13" s="47" t="s">
        <v>605</v>
      </c>
      <c r="G13" s="47" t="s">
        <v>606</v>
      </c>
      <c r="H13" s="47" t="s">
        <v>607</v>
      </c>
      <c r="I13" s="47" t="s">
        <v>609</v>
      </c>
      <c r="J13" s="47" t="s">
        <v>610</v>
      </c>
      <c r="K13" s="47" t="s">
        <v>611</v>
      </c>
      <c r="L13" s="47" t="s">
        <v>613</v>
      </c>
      <c r="M13" s="47" t="s">
        <v>235</v>
      </c>
      <c r="N13" s="47" t="s">
        <v>153</v>
      </c>
      <c r="O13" s="47" t="s">
        <v>615</v>
      </c>
      <c r="P13" s="47" t="s">
        <v>616</v>
      </c>
      <c r="Q13" s="47" t="s">
        <v>234</v>
      </c>
      <c r="R13" s="47" t="s">
        <v>81</v>
      </c>
      <c r="S13" s="47" t="s">
        <v>82</v>
      </c>
      <c r="T13" s="47" t="s">
        <v>155</v>
      </c>
      <c r="U13" s="47" t="s">
        <v>239</v>
      </c>
      <c r="V13" s="47" t="s">
        <v>240</v>
      </c>
      <c r="W13" s="47" t="s">
        <v>68</v>
      </c>
      <c r="X13" s="47" t="s">
        <v>242</v>
      </c>
      <c r="Y13" s="47" t="s">
        <v>243</v>
      </c>
      <c r="Z13" s="47" t="s">
        <v>244</v>
      </c>
      <c r="AA13" s="47" t="s">
        <v>622</v>
      </c>
      <c r="AB13" s="47" t="s">
        <v>623</v>
      </c>
      <c r="AC13" s="47" t="s">
        <v>624</v>
      </c>
      <c r="AD13" s="47" t="s">
        <v>81</v>
      </c>
      <c r="AE13" s="47" t="s">
        <v>248</v>
      </c>
      <c r="AF13" s="47" t="s">
        <v>83</v>
      </c>
      <c r="AG13" s="47" t="s">
        <v>627</v>
      </c>
      <c r="AH13" s="47" t="s">
        <v>628</v>
      </c>
      <c r="AI13" s="47" t="s">
        <v>629</v>
      </c>
      <c r="AJ13" s="47" t="s">
        <v>631</v>
      </c>
      <c r="AK13" s="47" t="s">
        <v>632</v>
      </c>
      <c r="AL13" s="47" t="s">
        <v>633</v>
      </c>
      <c r="AM13" s="47" t="s">
        <v>635</v>
      </c>
      <c r="AN13" s="47" t="s">
        <v>636</v>
      </c>
      <c r="AO13" s="47" t="s">
        <v>637</v>
      </c>
      <c r="AP13" s="47" t="s">
        <v>162</v>
      </c>
      <c r="AQ13" s="47" t="s">
        <v>163</v>
      </c>
      <c r="AR13" s="47" t="s">
        <v>155</v>
      </c>
      <c r="AS13" s="47" t="s">
        <v>640</v>
      </c>
      <c r="AT13" s="47" t="s">
        <v>250</v>
      </c>
      <c r="AU13" s="47" t="s">
        <v>641</v>
      </c>
      <c r="AV13" s="47" t="s">
        <v>81</v>
      </c>
      <c r="AW13" s="47" t="s">
        <v>82</v>
      </c>
      <c r="AX13" s="47" t="s">
        <v>155</v>
      </c>
      <c r="AY13" s="47" t="s">
        <v>70</v>
      </c>
      <c r="AZ13" s="47" t="s">
        <v>177</v>
      </c>
      <c r="BA13" s="47" t="s">
        <v>72</v>
      </c>
      <c r="BB13" s="47" t="s">
        <v>251</v>
      </c>
      <c r="BC13" s="47" t="s">
        <v>252</v>
      </c>
      <c r="BD13" s="47" t="s">
        <v>253</v>
      </c>
      <c r="BE13" s="47" t="s">
        <v>245</v>
      </c>
      <c r="BF13" s="47" t="s">
        <v>246</v>
      </c>
      <c r="BG13" s="47" t="s">
        <v>247</v>
      </c>
      <c r="BH13" s="47" t="s">
        <v>280</v>
      </c>
      <c r="BI13" s="47" t="s">
        <v>163</v>
      </c>
      <c r="BJ13" s="47" t="s">
        <v>255</v>
      </c>
      <c r="BK13" s="47" t="s">
        <v>257</v>
      </c>
      <c r="BL13" s="47" t="s">
        <v>174</v>
      </c>
      <c r="BM13" s="47" t="s">
        <v>173</v>
      </c>
      <c r="BN13" s="47" t="s">
        <v>648</v>
      </c>
      <c r="BO13" s="47" t="s">
        <v>649</v>
      </c>
      <c r="BP13" s="47" t="s">
        <v>650</v>
      </c>
      <c r="BQ13" s="47" t="s">
        <v>259</v>
      </c>
      <c r="BR13" s="47" t="s">
        <v>260</v>
      </c>
      <c r="BS13" s="47" t="s">
        <v>166</v>
      </c>
      <c r="BT13" s="47" t="s">
        <v>261</v>
      </c>
      <c r="BU13" s="47" t="s">
        <v>262</v>
      </c>
      <c r="BV13" s="47" t="s">
        <v>263</v>
      </c>
      <c r="BW13" s="47" t="s">
        <v>264</v>
      </c>
      <c r="BX13" s="47" t="s">
        <v>265</v>
      </c>
      <c r="BY13" s="47" t="s">
        <v>266</v>
      </c>
      <c r="BZ13" s="47" t="s">
        <v>94</v>
      </c>
      <c r="CA13" s="47" t="s">
        <v>95</v>
      </c>
      <c r="CB13" s="47" t="s">
        <v>267</v>
      </c>
      <c r="CC13" s="47" t="s">
        <v>269</v>
      </c>
      <c r="CD13" s="47" t="s">
        <v>175</v>
      </c>
      <c r="CE13" s="47" t="s">
        <v>270</v>
      </c>
      <c r="CF13" s="48" t="s">
        <v>272</v>
      </c>
      <c r="CG13" s="48" t="s">
        <v>273</v>
      </c>
      <c r="CH13" s="48" t="s">
        <v>274</v>
      </c>
      <c r="CI13" s="47" t="s">
        <v>276</v>
      </c>
      <c r="CJ13" s="47" t="s">
        <v>277</v>
      </c>
      <c r="CK13" s="47" t="s">
        <v>278</v>
      </c>
      <c r="CL13" s="47" t="s">
        <v>279</v>
      </c>
      <c r="CM13" s="47" t="s">
        <v>655</v>
      </c>
      <c r="CN13" s="47" t="s">
        <v>656</v>
      </c>
      <c r="CO13" s="47" t="s">
        <v>282</v>
      </c>
      <c r="CP13" s="47" t="s">
        <v>160</v>
      </c>
      <c r="CQ13" s="47" t="s">
        <v>96</v>
      </c>
      <c r="CR13" s="48" t="s">
        <v>285</v>
      </c>
      <c r="CS13" s="48" t="s">
        <v>118</v>
      </c>
      <c r="CT13" s="48" t="s">
        <v>286</v>
      </c>
      <c r="CU13" s="47" t="s">
        <v>288</v>
      </c>
      <c r="CV13" s="47" t="s">
        <v>657</v>
      </c>
      <c r="CW13" s="47" t="s">
        <v>658</v>
      </c>
      <c r="CX13" s="47" t="s">
        <v>290</v>
      </c>
      <c r="CY13" s="47" t="s">
        <v>291</v>
      </c>
      <c r="CZ13" s="47" t="s">
        <v>292</v>
      </c>
      <c r="DA13" s="47" t="s">
        <v>294</v>
      </c>
      <c r="DB13" s="47" t="s">
        <v>295</v>
      </c>
      <c r="DC13" s="47" t="s">
        <v>296</v>
      </c>
      <c r="DD13" s="48" t="s">
        <v>276</v>
      </c>
      <c r="DE13" s="48" t="s">
        <v>298</v>
      </c>
      <c r="DF13" s="48" t="s">
        <v>283</v>
      </c>
      <c r="DG13" s="48" t="s">
        <v>300</v>
      </c>
      <c r="DH13" s="48" t="s">
        <v>301</v>
      </c>
      <c r="DI13" s="48" t="s">
        <v>302</v>
      </c>
      <c r="DJ13" s="48" t="s">
        <v>304</v>
      </c>
      <c r="DK13" s="48" t="s">
        <v>305</v>
      </c>
      <c r="DL13" s="48" t="s">
        <v>306</v>
      </c>
      <c r="DM13" s="48" t="s">
        <v>308</v>
      </c>
      <c r="DN13" s="48" t="s">
        <v>309</v>
      </c>
      <c r="DO13" s="48" t="s">
        <v>310</v>
      </c>
      <c r="DP13" s="48" t="s">
        <v>817</v>
      </c>
      <c r="DQ13" s="48" t="s">
        <v>312</v>
      </c>
      <c r="DR13" s="48" t="s">
        <v>313</v>
      </c>
      <c r="DS13" s="48" t="s">
        <v>315</v>
      </c>
      <c r="DT13" s="48" t="s">
        <v>316</v>
      </c>
      <c r="DU13" s="48" t="s">
        <v>169</v>
      </c>
      <c r="DV13" s="48" t="s">
        <v>318</v>
      </c>
      <c r="DW13" s="48" t="s">
        <v>319</v>
      </c>
      <c r="DX13" s="48" t="s">
        <v>320</v>
      </c>
      <c r="DY13" s="48" t="s">
        <v>237</v>
      </c>
      <c r="DZ13" s="48" t="s">
        <v>322</v>
      </c>
      <c r="EA13" s="48" t="s">
        <v>660</v>
      </c>
      <c r="EB13" s="48" t="s">
        <v>324</v>
      </c>
      <c r="EC13" s="48" t="s">
        <v>661</v>
      </c>
      <c r="ED13" s="48" t="s">
        <v>662</v>
      </c>
      <c r="EE13" s="48" t="s">
        <v>664</v>
      </c>
      <c r="EF13" s="48" t="s">
        <v>665</v>
      </c>
      <c r="EG13" s="48" t="s">
        <v>666</v>
      </c>
      <c r="EH13" s="48" t="s">
        <v>70</v>
      </c>
      <c r="EI13" s="48" t="s">
        <v>667</v>
      </c>
      <c r="EJ13" s="48" t="s">
        <v>72</v>
      </c>
      <c r="EK13" s="48" t="s">
        <v>668</v>
      </c>
      <c r="EL13" s="48" t="s">
        <v>669</v>
      </c>
      <c r="EM13" s="48" t="s">
        <v>670</v>
      </c>
      <c r="EN13" s="48" t="s">
        <v>671</v>
      </c>
      <c r="EO13" s="48" t="s">
        <v>673</v>
      </c>
      <c r="EP13" s="48" t="s">
        <v>327</v>
      </c>
      <c r="EQ13" s="48" t="s">
        <v>143</v>
      </c>
      <c r="ER13" s="48" t="s">
        <v>158</v>
      </c>
      <c r="ES13" s="48" t="s">
        <v>159</v>
      </c>
      <c r="ET13" s="48" t="s">
        <v>677</v>
      </c>
      <c r="EU13" s="48" t="s">
        <v>675</v>
      </c>
      <c r="EV13" s="48" t="s">
        <v>676</v>
      </c>
      <c r="EW13" s="48" t="s">
        <v>331</v>
      </c>
      <c r="EX13" s="48" t="s">
        <v>330</v>
      </c>
      <c r="EY13" s="48" t="s">
        <v>157</v>
      </c>
      <c r="EZ13" s="48" t="s">
        <v>679</v>
      </c>
      <c r="FA13" s="48" t="s">
        <v>680</v>
      </c>
      <c r="FB13" s="48" t="s">
        <v>681</v>
      </c>
      <c r="FC13" s="48" t="s">
        <v>236</v>
      </c>
      <c r="FD13" s="48" t="s">
        <v>683</v>
      </c>
      <c r="FE13" s="48" t="s">
        <v>176</v>
      </c>
      <c r="FF13" s="48" t="s">
        <v>685</v>
      </c>
      <c r="FG13" s="48" t="s">
        <v>686</v>
      </c>
      <c r="FH13" s="48" t="s">
        <v>687</v>
      </c>
      <c r="FI13" s="48" t="s">
        <v>689</v>
      </c>
      <c r="FJ13" s="48" t="s">
        <v>690</v>
      </c>
      <c r="FK13" s="48" t="s">
        <v>691</v>
      </c>
    </row>
    <row r="14" spans="1:254" ht="15.75" x14ac:dyDescent="0.25">
      <c r="A14" s="16">
        <v>1</v>
      </c>
      <c r="B14" s="49" t="s">
        <v>818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/>
      <c r="T14" s="4">
        <v>1</v>
      </c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/>
      <c r="AX14" s="4">
        <v>1</v>
      </c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49" t="s">
        <v>819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49" t="s">
        <v>820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49" t="s">
        <v>821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49" t="s">
        <v>822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49" t="s">
        <v>823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49" t="s">
        <v>824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3">
        <v>8</v>
      </c>
      <c r="B21" s="49" t="s">
        <v>825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x14ac:dyDescent="0.25">
      <c r="A22" s="3">
        <v>9</v>
      </c>
      <c r="B22" s="49" t="s">
        <v>826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58" t="s">
        <v>178</v>
      </c>
      <c r="B23" s="59"/>
      <c r="C23" s="3">
        <f t="shared" ref="C23:AH23" si="0">SUM(C14:C22)</f>
        <v>7</v>
      </c>
      <c r="D23" s="3">
        <f t="shared" si="0"/>
        <v>2</v>
      </c>
      <c r="E23" s="3">
        <f t="shared" si="0"/>
        <v>0</v>
      </c>
      <c r="F23" s="3">
        <f t="shared" si="0"/>
        <v>7</v>
      </c>
      <c r="G23" s="3">
        <f t="shared" si="0"/>
        <v>2</v>
      </c>
      <c r="H23" s="3">
        <f t="shared" si="0"/>
        <v>0</v>
      </c>
      <c r="I23" s="3">
        <f t="shared" si="0"/>
        <v>5</v>
      </c>
      <c r="J23" s="3">
        <f t="shared" si="0"/>
        <v>4</v>
      </c>
      <c r="K23" s="3">
        <f t="shared" si="0"/>
        <v>0</v>
      </c>
      <c r="L23" s="3">
        <f t="shared" si="0"/>
        <v>7</v>
      </c>
      <c r="M23" s="3">
        <f t="shared" si="0"/>
        <v>2</v>
      </c>
      <c r="N23" s="3">
        <f t="shared" si="0"/>
        <v>0</v>
      </c>
      <c r="O23" s="3">
        <f t="shared" si="0"/>
        <v>9</v>
      </c>
      <c r="P23" s="3">
        <f t="shared" si="0"/>
        <v>0</v>
      </c>
      <c r="Q23" s="3">
        <f t="shared" si="0"/>
        <v>0</v>
      </c>
      <c r="R23" s="3">
        <f t="shared" si="0"/>
        <v>5</v>
      </c>
      <c r="S23" s="3">
        <f t="shared" si="0"/>
        <v>0</v>
      </c>
      <c r="T23" s="3">
        <f t="shared" si="0"/>
        <v>4</v>
      </c>
      <c r="U23" s="3">
        <f t="shared" si="0"/>
        <v>3</v>
      </c>
      <c r="V23" s="3">
        <f t="shared" si="0"/>
        <v>4</v>
      </c>
      <c r="W23" s="3">
        <f t="shared" si="0"/>
        <v>2</v>
      </c>
      <c r="X23" s="3">
        <f t="shared" si="0"/>
        <v>1</v>
      </c>
      <c r="Y23" s="3">
        <f t="shared" si="0"/>
        <v>6</v>
      </c>
      <c r="Z23" s="3">
        <f t="shared" si="0"/>
        <v>2</v>
      </c>
      <c r="AA23" s="3">
        <f t="shared" si="0"/>
        <v>3</v>
      </c>
      <c r="AB23" s="3">
        <f t="shared" si="0"/>
        <v>4</v>
      </c>
      <c r="AC23" s="3">
        <f t="shared" si="0"/>
        <v>2</v>
      </c>
      <c r="AD23" s="3">
        <f t="shared" si="0"/>
        <v>3</v>
      </c>
      <c r="AE23" s="3">
        <f t="shared" si="0"/>
        <v>4</v>
      </c>
      <c r="AF23" s="3">
        <f t="shared" si="0"/>
        <v>2</v>
      </c>
      <c r="AG23" s="3">
        <f t="shared" si="0"/>
        <v>3</v>
      </c>
      <c r="AH23" s="3">
        <f t="shared" si="0"/>
        <v>4</v>
      </c>
      <c r="AI23" s="3">
        <f t="shared" ref="AI23:BN23" si="1">SUM(AI14:AI22)</f>
        <v>2</v>
      </c>
      <c r="AJ23" s="3">
        <f t="shared" si="1"/>
        <v>3</v>
      </c>
      <c r="AK23" s="3">
        <f t="shared" si="1"/>
        <v>4</v>
      </c>
      <c r="AL23" s="3">
        <f t="shared" si="1"/>
        <v>2</v>
      </c>
      <c r="AM23" s="3">
        <f t="shared" si="1"/>
        <v>3</v>
      </c>
      <c r="AN23" s="3">
        <f t="shared" si="1"/>
        <v>4</v>
      </c>
      <c r="AO23" s="3">
        <f t="shared" si="1"/>
        <v>2</v>
      </c>
      <c r="AP23" s="3">
        <f t="shared" si="1"/>
        <v>3</v>
      </c>
      <c r="AQ23" s="3">
        <f t="shared" si="1"/>
        <v>2</v>
      </c>
      <c r="AR23" s="3">
        <f t="shared" si="1"/>
        <v>4</v>
      </c>
      <c r="AS23" s="3">
        <f t="shared" si="1"/>
        <v>1</v>
      </c>
      <c r="AT23" s="3">
        <f t="shared" si="1"/>
        <v>2</v>
      </c>
      <c r="AU23" s="3">
        <f t="shared" si="1"/>
        <v>6</v>
      </c>
      <c r="AV23" s="3">
        <f t="shared" si="1"/>
        <v>1</v>
      </c>
      <c r="AW23" s="3">
        <f t="shared" si="1"/>
        <v>2</v>
      </c>
      <c r="AX23" s="3">
        <f t="shared" si="1"/>
        <v>6</v>
      </c>
      <c r="AY23" s="3">
        <f t="shared" si="1"/>
        <v>3</v>
      </c>
      <c r="AZ23" s="3">
        <f t="shared" si="1"/>
        <v>4</v>
      </c>
      <c r="BA23" s="3">
        <f t="shared" si="1"/>
        <v>2</v>
      </c>
      <c r="BB23" s="3">
        <f t="shared" si="1"/>
        <v>3</v>
      </c>
      <c r="BC23" s="3">
        <f t="shared" si="1"/>
        <v>4</v>
      </c>
      <c r="BD23" s="3">
        <f t="shared" si="1"/>
        <v>2</v>
      </c>
      <c r="BE23" s="3">
        <f t="shared" si="1"/>
        <v>3</v>
      </c>
      <c r="BF23" s="3">
        <f t="shared" si="1"/>
        <v>4</v>
      </c>
      <c r="BG23" s="3">
        <f t="shared" si="1"/>
        <v>2</v>
      </c>
      <c r="BH23" s="3">
        <f t="shared" si="1"/>
        <v>3</v>
      </c>
      <c r="BI23" s="3">
        <f t="shared" si="1"/>
        <v>4</v>
      </c>
      <c r="BJ23" s="3">
        <f t="shared" si="1"/>
        <v>2</v>
      </c>
      <c r="BK23" s="3">
        <f t="shared" si="1"/>
        <v>3</v>
      </c>
      <c r="BL23" s="3">
        <f t="shared" si="1"/>
        <v>4</v>
      </c>
      <c r="BM23" s="3">
        <f t="shared" si="1"/>
        <v>2</v>
      </c>
      <c r="BN23" s="3">
        <f t="shared" si="1"/>
        <v>7</v>
      </c>
      <c r="BO23" s="3">
        <f t="shared" ref="BO23:CT23" si="2">SUM(BO14:BO22)</f>
        <v>0</v>
      </c>
      <c r="BP23" s="3">
        <f t="shared" si="2"/>
        <v>2</v>
      </c>
      <c r="BQ23" s="3">
        <f t="shared" si="2"/>
        <v>1</v>
      </c>
      <c r="BR23" s="3">
        <f t="shared" si="2"/>
        <v>6</v>
      </c>
      <c r="BS23" s="3">
        <f t="shared" si="2"/>
        <v>2</v>
      </c>
      <c r="BT23" s="3">
        <f t="shared" si="2"/>
        <v>3</v>
      </c>
      <c r="BU23" s="3">
        <f t="shared" si="2"/>
        <v>4</v>
      </c>
      <c r="BV23" s="3">
        <f t="shared" si="2"/>
        <v>2</v>
      </c>
      <c r="BW23" s="3">
        <f t="shared" si="2"/>
        <v>3</v>
      </c>
      <c r="BX23" s="3">
        <f t="shared" si="2"/>
        <v>4</v>
      </c>
      <c r="BY23" s="3">
        <f t="shared" si="2"/>
        <v>2</v>
      </c>
      <c r="BZ23" s="3">
        <f t="shared" si="2"/>
        <v>1</v>
      </c>
      <c r="CA23" s="3">
        <f t="shared" si="2"/>
        <v>6</v>
      </c>
      <c r="CB23" s="3">
        <f t="shared" si="2"/>
        <v>2</v>
      </c>
      <c r="CC23" s="3">
        <f t="shared" si="2"/>
        <v>3</v>
      </c>
      <c r="CD23" s="3">
        <f t="shared" si="2"/>
        <v>4</v>
      </c>
      <c r="CE23" s="3">
        <f t="shared" si="2"/>
        <v>2</v>
      </c>
      <c r="CF23" s="3">
        <f t="shared" si="2"/>
        <v>3</v>
      </c>
      <c r="CG23" s="3">
        <f t="shared" si="2"/>
        <v>4</v>
      </c>
      <c r="CH23" s="3">
        <f t="shared" si="2"/>
        <v>2</v>
      </c>
      <c r="CI23" s="3">
        <f t="shared" si="2"/>
        <v>3</v>
      </c>
      <c r="CJ23" s="3">
        <f t="shared" si="2"/>
        <v>4</v>
      </c>
      <c r="CK23" s="3">
        <f t="shared" si="2"/>
        <v>2</v>
      </c>
      <c r="CL23" s="3">
        <f t="shared" si="2"/>
        <v>1</v>
      </c>
      <c r="CM23" s="3">
        <f t="shared" si="2"/>
        <v>6</v>
      </c>
      <c r="CN23" s="3">
        <f t="shared" si="2"/>
        <v>2</v>
      </c>
      <c r="CO23" s="3">
        <f t="shared" si="2"/>
        <v>3</v>
      </c>
      <c r="CP23" s="3">
        <f t="shared" si="2"/>
        <v>4</v>
      </c>
      <c r="CQ23" s="3">
        <f t="shared" si="2"/>
        <v>2</v>
      </c>
      <c r="CR23" s="3">
        <f t="shared" si="2"/>
        <v>7</v>
      </c>
      <c r="CS23" s="3">
        <f t="shared" si="2"/>
        <v>0</v>
      </c>
      <c r="CT23" s="3">
        <f t="shared" si="2"/>
        <v>2</v>
      </c>
      <c r="CU23" s="3">
        <f t="shared" ref="CU23:DZ23" si="3">SUM(CU14:CU22)</f>
        <v>3</v>
      </c>
      <c r="CV23" s="3">
        <f t="shared" si="3"/>
        <v>4</v>
      </c>
      <c r="CW23" s="3">
        <f t="shared" si="3"/>
        <v>2</v>
      </c>
      <c r="CX23" s="3">
        <f t="shared" si="3"/>
        <v>3</v>
      </c>
      <c r="CY23" s="3">
        <f t="shared" si="3"/>
        <v>4</v>
      </c>
      <c r="CZ23" s="3">
        <f t="shared" si="3"/>
        <v>2</v>
      </c>
      <c r="DA23" s="3">
        <f t="shared" si="3"/>
        <v>3</v>
      </c>
      <c r="DB23" s="3">
        <f t="shared" si="3"/>
        <v>4</v>
      </c>
      <c r="DC23" s="3">
        <f t="shared" si="3"/>
        <v>2</v>
      </c>
      <c r="DD23" s="3">
        <f t="shared" si="3"/>
        <v>7</v>
      </c>
      <c r="DE23" s="3">
        <f t="shared" si="3"/>
        <v>0</v>
      </c>
      <c r="DF23" s="3">
        <f t="shared" si="3"/>
        <v>2</v>
      </c>
      <c r="DG23" s="3">
        <f t="shared" si="3"/>
        <v>3</v>
      </c>
      <c r="DH23" s="3">
        <f t="shared" si="3"/>
        <v>4</v>
      </c>
      <c r="DI23" s="3">
        <f t="shared" si="3"/>
        <v>2</v>
      </c>
      <c r="DJ23" s="3">
        <f t="shared" si="3"/>
        <v>3</v>
      </c>
      <c r="DK23" s="3">
        <f t="shared" si="3"/>
        <v>4</v>
      </c>
      <c r="DL23" s="3">
        <f t="shared" si="3"/>
        <v>2</v>
      </c>
      <c r="DM23" s="3">
        <f t="shared" si="3"/>
        <v>3</v>
      </c>
      <c r="DN23" s="3">
        <f t="shared" si="3"/>
        <v>4</v>
      </c>
      <c r="DO23" s="3">
        <f t="shared" si="3"/>
        <v>2</v>
      </c>
      <c r="DP23" s="3">
        <f t="shared" si="3"/>
        <v>3</v>
      </c>
      <c r="DQ23" s="3">
        <f t="shared" si="3"/>
        <v>4</v>
      </c>
      <c r="DR23" s="3">
        <f t="shared" si="3"/>
        <v>2</v>
      </c>
      <c r="DS23" s="3">
        <f t="shared" si="3"/>
        <v>3</v>
      </c>
      <c r="DT23" s="3">
        <f t="shared" si="3"/>
        <v>4</v>
      </c>
      <c r="DU23" s="3">
        <f t="shared" si="3"/>
        <v>2</v>
      </c>
      <c r="DV23" s="3">
        <f t="shared" si="3"/>
        <v>7</v>
      </c>
      <c r="DW23" s="3">
        <f t="shared" si="3"/>
        <v>2</v>
      </c>
      <c r="DX23" s="3">
        <f t="shared" si="3"/>
        <v>0</v>
      </c>
      <c r="DY23" s="3">
        <f t="shared" si="3"/>
        <v>7</v>
      </c>
      <c r="DZ23" s="3">
        <f t="shared" si="3"/>
        <v>0</v>
      </c>
      <c r="EA23" s="3">
        <f t="shared" ref="EA23:FF23" si="4">SUM(EA14:EA22)</f>
        <v>2</v>
      </c>
      <c r="EB23" s="3">
        <f t="shared" si="4"/>
        <v>3</v>
      </c>
      <c r="EC23" s="3">
        <f t="shared" si="4"/>
        <v>4</v>
      </c>
      <c r="ED23" s="3">
        <f t="shared" si="4"/>
        <v>2</v>
      </c>
      <c r="EE23" s="3">
        <f t="shared" si="4"/>
        <v>3</v>
      </c>
      <c r="EF23" s="3">
        <f t="shared" si="4"/>
        <v>4</v>
      </c>
      <c r="EG23" s="3">
        <f t="shared" si="4"/>
        <v>2</v>
      </c>
      <c r="EH23" s="3">
        <f t="shared" si="4"/>
        <v>3</v>
      </c>
      <c r="EI23" s="3">
        <f t="shared" si="4"/>
        <v>4</v>
      </c>
      <c r="EJ23" s="3">
        <f t="shared" si="4"/>
        <v>2</v>
      </c>
      <c r="EK23" s="3">
        <f t="shared" si="4"/>
        <v>3</v>
      </c>
      <c r="EL23" s="3">
        <f t="shared" si="4"/>
        <v>4</v>
      </c>
      <c r="EM23" s="3">
        <f t="shared" si="4"/>
        <v>2</v>
      </c>
      <c r="EN23" s="3">
        <f t="shared" si="4"/>
        <v>3</v>
      </c>
      <c r="EO23" s="3">
        <f t="shared" si="4"/>
        <v>4</v>
      </c>
      <c r="EP23" s="3">
        <f t="shared" si="4"/>
        <v>2</v>
      </c>
      <c r="EQ23" s="3">
        <f t="shared" si="4"/>
        <v>3</v>
      </c>
      <c r="ER23" s="3">
        <f t="shared" si="4"/>
        <v>4</v>
      </c>
      <c r="ES23" s="3">
        <f t="shared" si="4"/>
        <v>2</v>
      </c>
      <c r="ET23" s="3">
        <f t="shared" si="4"/>
        <v>3</v>
      </c>
      <c r="EU23" s="3">
        <f t="shared" si="4"/>
        <v>4</v>
      </c>
      <c r="EV23" s="3">
        <f t="shared" si="4"/>
        <v>2</v>
      </c>
      <c r="EW23" s="3">
        <f t="shared" si="4"/>
        <v>3</v>
      </c>
      <c r="EX23" s="3">
        <f t="shared" si="4"/>
        <v>4</v>
      </c>
      <c r="EY23" s="3">
        <f t="shared" si="4"/>
        <v>2</v>
      </c>
      <c r="EZ23" s="3">
        <f t="shared" si="4"/>
        <v>3</v>
      </c>
      <c r="FA23" s="3">
        <f t="shared" si="4"/>
        <v>4</v>
      </c>
      <c r="FB23" s="3">
        <f t="shared" si="4"/>
        <v>2</v>
      </c>
      <c r="FC23" s="3">
        <f t="shared" si="4"/>
        <v>3</v>
      </c>
      <c r="FD23" s="3">
        <f t="shared" si="4"/>
        <v>4</v>
      </c>
      <c r="FE23" s="3">
        <f t="shared" si="4"/>
        <v>2</v>
      </c>
      <c r="FF23" s="3">
        <f t="shared" si="4"/>
        <v>3</v>
      </c>
      <c r="FG23" s="3">
        <f t="shared" ref="FG23:FK23" si="5">SUM(FG14:FG22)</f>
        <v>4</v>
      </c>
      <c r="FH23" s="3">
        <f t="shared" si="5"/>
        <v>2</v>
      </c>
      <c r="FI23" s="3">
        <f t="shared" si="5"/>
        <v>3</v>
      </c>
      <c r="FJ23" s="3">
        <f t="shared" si="5"/>
        <v>4</v>
      </c>
      <c r="FK23" s="3">
        <f t="shared" si="5"/>
        <v>2</v>
      </c>
    </row>
    <row r="24" spans="1:254" ht="39" customHeight="1" x14ac:dyDescent="0.25">
      <c r="A24" s="60" t="s">
        <v>537</v>
      </c>
      <c r="B24" s="61"/>
      <c r="C24" s="10">
        <f>C23/9%</f>
        <v>77.777777777777786</v>
      </c>
      <c r="D24" s="10">
        <f t="shared" ref="D24:BO24" si="6">D23/9%</f>
        <v>22.222222222222221</v>
      </c>
      <c r="E24" s="10">
        <f t="shared" si="6"/>
        <v>0</v>
      </c>
      <c r="F24" s="10">
        <f t="shared" si="6"/>
        <v>77.777777777777786</v>
      </c>
      <c r="G24" s="10">
        <f t="shared" si="6"/>
        <v>22.222222222222221</v>
      </c>
      <c r="H24" s="10">
        <f t="shared" si="6"/>
        <v>0</v>
      </c>
      <c r="I24" s="10">
        <f t="shared" si="6"/>
        <v>55.555555555555557</v>
      </c>
      <c r="J24" s="10">
        <f t="shared" si="6"/>
        <v>44.444444444444443</v>
      </c>
      <c r="K24" s="10">
        <f t="shared" si="6"/>
        <v>0</v>
      </c>
      <c r="L24" s="10">
        <f t="shared" si="6"/>
        <v>77.777777777777786</v>
      </c>
      <c r="M24" s="10">
        <f t="shared" si="6"/>
        <v>22.222222222222221</v>
      </c>
      <c r="N24" s="10">
        <f t="shared" si="6"/>
        <v>0</v>
      </c>
      <c r="O24" s="10">
        <f t="shared" si="6"/>
        <v>100</v>
      </c>
      <c r="P24" s="10">
        <f t="shared" si="6"/>
        <v>0</v>
      </c>
      <c r="Q24" s="10">
        <f t="shared" si="6"/>
        <v>0</v>
      </c>
      <c r="R24" s="10">
        <f t="shared" si="6"/>
        <v>55.555555555555557</v>
      </c>
      <c r="S24" s="10">
        <f t="shared" si="6"/>
        <v>0</v>
      </c>
      <c r="T24" s="10">
        <f t="shared" si="6"/>
        <v>44.444444444444443</v>
      </c>
      <c r="U24" s="10">
        <f t="shared" si="6"/>
        <v>33.333333333333336</v>
      </c>
      <c r="V24" s="10">
        <f t="shared" si="6"/>
        <v>44.444444444444443</v>
      </c>
      <c r="W24" s="10">
        <f t="shared" si="6"/>
        <v>22.222222222222221</v>
      </c>
      <c r="X24" s="10">
        <f t="shared" si="6"/>
        <v>11.111111111111111</v>
      </c>
      <c r="Y24" s="10">
        <f t="shared" si="6"/>
        <v>66.666666666666671</v>
      </c>
      <c r="Z24" s="10">
        <f t="shared" si="6"/>
        <v>22.222222222222221</v>
      </c>
      <c r="AA24" s="10">
        <f t="shared" si="6"/>
        <v>33.333333333333336</v>
      </c>
      <c r="AB24" s="10">
        <f t="shared" si="6"/>
        <v>44.444444444444443</v>
      </c>
      <c r="AC24" s="10">
        <f t="shared" si="6"/>
        <v>22.222222222222221</v>
      </c>
      <c r="AD24" s="10">
        <f t="shared" si="6"/>
        <v>33.333333333333336</v>
      </c>
      <c r="AE24" s="10">
        <f t="shared" si="6"/>
        <v>44.444444444444443</v>
      </c>
      <c r="AF24" s="10">
        <f t="shared" si="6"/>
        <v>22.222222222222221</v>
      </c>
      <c r="AG24" s="10">
        <f t="shared" si="6"/>
        <v>33.333333333333336</v>
      </c>
      <c r="AH24" s="10">
        <f t="shared" si="6"/>
        <v>44.444444444444443</v>
      </c>
      <c r="AI24" s="10">
        <f t="shared" si="6"/>
        <v>22.222222222222221</v>
      </c>
      <c r="AJ24" s="10">
        <f t="shared" si="6"/>
        <v>33.333333333333336</v>
      </c>
      <c r="AK24" s="10">
        <f t="shared" si="6"/>
        <v>44.444444444444443</v>
      </c>
      <c r="AL24" s="10">
        <f t="shared" si="6"/>
        <v>22.222222222222221</v>
      </c>
      <c r="AM24" s="10">
        <f t="shared" si="6"/>
        <v>33.333333333333336</v>
      </c>
      <c r="AN24" s="10">
        <f t="shared" si="6"/>
        <v>44.444444444444443</v>
      </c>
      <c r="AO24" s="10">
        <f t="shared" si="6"/>
        <v>22.222222222222221</v>
      </c>
      <c r="AP24" s="10">
        <f t="shared" si="6"/>
        <v>33.333333333333336</v>
      </c>
      <c r="AQ24" s="10">
        <f t="shared" si="6"/>
        <v>22.222222222222221</v>
      </c>
      <c r="AR24" s="10">
        <f t="shared" si="6"/>
        <v>44.444444444444443</v>
      </c>
      <c r="AS24" s="10">
        <f t="shared" si="6"/>
        <v>11.111111111111111</v>
      </c>
      <c r="AT24" s="10">
        <f t="shared" si="6"/>
        <v>22.222222222222221</v>
      </c>
      <c r="AU24" s="10">
        <f t="shared" si="6"/>
        <v>66.666666666666671</v>
      </c>
      <c r="AV24" s="10">
        <f t="shared" si="6"/>
        <v>11.111111111111111</v>
      </c>
      <c r="AW24" s="10">
        <f t="shared" si="6"/>
        <v>22.222222222222221</v>
      </c>
      <c r="AX24" s="10">
        <f t="shared" si="6"/>
        <v>66.666666666666671</v>
      </c>
      <c r="AY24" s="10">
        <f t="shared" si="6"/>
        <v>33.333333333333336</v>
      </c>
      <c r="AZ24" s="10">
        <f t="shared" si="6"/>
        <v>44.444444444444443</v>
      </c>
      <c r="BA24" s="10">
        <f t="shared" si="6"/>
        <v>22.222222222222221</v>
      </c>
      <c r="BB24" s="10">
        <f t="shared" si="6"/>
        <v>33.333333333333336</v>
      </c>
      <c r="BC24" s="10">
        <f t="shared" si="6"/>
        <v>44.444444444444443</v>
      </c>
      <c r="BD24" s="10">
        <f t="shared" si="6"/>
        <v>22.222222222222221</v>
      </c>
      <c r="BE24" s="10">
        <f t="shared" si="6"/>
        <v>33.333333333333336</v>
      </c>
      <c r="BF24" s="10">
        <f t="shared" si="6"/>
        <v>44.444444444444443</v>
      </c>
      <c r="BG24" s="10">
        <f t="shared" si="6"/>
        <v>22.222222222222221</v>
      </c>
      <c r="BH24" s="10">
        <f t="shared" si="6"/>
        <v>33.333333333333336</v>
      </c>
      <c r="BI24" s="10">
        <f t="shared" si="6"/>
        <v>44.444444444444443</v>
      </c>
      <c r="BJ24" s="10">
        <f t="shared" si="6"/>
        <v>22.222222222222221</v>
      </c>
      <c r="BK24" s="10">
        <f t="shared" si="6"/>
        <v>33.333333333333336</v>
      </c>
      <c r="BL24" s="10">
        <f t="shared" si="6"/>
        <v>44.444444444444443</v>
      </c>
      <c r="BM24" s="10">
        <f t="shared" si="6"/>
        <v>22.222222222222221</v>
      </c>
      <c r="BN24" s="10">
        <f t="shared" si="6"/>
        <v>77.777777777777786</v>
      </c>
      <c r="BO24" s="10">
        <f t="shared" si="6"/>
        <v>0</v>
      </c>
      <c r="BP24" s="10">
        <f t="shared" ref="BP24:EA24" si="7">BP23/9%</f>
        <v>22.222222222222221</v>
      </c>
      <c r="BQ24" s="10">
        <f t="shared" si="7"/>
        <v>11.111111111111111</v>
      </c>
      <c r="BR24" s="10">
        <f t="shared" si="7"/>
        <v>66.666666666666671</v>
      </c>
      <c r="BS24" s="10">
        <f t="shared" si="7"/>
        <v>22.222222222222221</v>
      </c>
      <c r="BT24" s="10">
        <f t="shared" si="7"/>
        <v>33.333333333333336</v>
      </c>
      <c r="BU24" s="10">
        <f t="shared" si="7"/>
        <v>44.444444444444443</v>
      </c>
      <c r="BV24" s="10">
        <f t="shared" si="7"/>
        <v>22.222222222222221</v>
      </c>
      <c r="BW24" s="10">
        <f t="shared" si="7"/>
        <v>33.333333333333336</v>
      </c>
      <c r="BX24" s="10">
        <f t="shared" si="7"/>
        <v>44.444444444444443</v>
      </c>
      <c r="BY24" s="10">
        <f t="shared" si="7"/>
        <v>22.222222222222221</v>
      </c>
      <c r="BZ24" s="10">
        <f t="shared" si="7"/>
        <v>11.111111111111111</v>
      </c>
      <c r="CA24" s="10">
        <f t="shared" si="7"/>
        <v>66.666666666666671</v>
      </c>
      <c r="CB24" s="10">
        <f t="shared" si="7"/>
        <v>22.222222222222221</v>
      </c>
      <c r="CC24" s="10">
        <f t="shared" si="7"/>
        <v>33.333333333333336</v>
      </c>
      <c r="CD24" s="10">
        <f t="shared" si="7"/>
        <v>44.444444444444443</v>
      </c>
      <c r="CE24" s="10">
        <f t="shared" si="7"/>
        <v>22.222222222222221</v>
      </c>
      <c r="CF24" s="10">
        <f t="shared" si="7"/>
        <v>33.333333333333336</v>
      </c>
      <c r="CG24" s="10">
        <f t="shared" si="7"/>
        <v>44.444444444444443</v>
      </c>
      <c r="CH24" s="10">
        <f t="shared" si="7"/>
        <v>22.222222222222221</v>
      </c>
      <c r="CI24" s="10">
        <f t="shared" si="7"/>
        <v>33.333333333333336</v>
      </c>
      <c r="CJ24" s="10">
        <f t="shared" si="7"/>
        <v>44.444444444444443</v>
      </c>
      <c r="CK24" s="10">
        <f t="shared" si="7"/>
        <v>22.222222222222221</v>
      </c>
      <c r="CL24" s="10">
        <f t="shared" si="7"/>
        <v>11.111111111111111</v>
      </c>
      <c r="CM24" s="10">
        <f t="shared" si="7"/>
        <v>66.666666666666671</v>
      </c>
      <c r="CN24" s="10">
        <f t="shared" si="7"/>
        <v>22.222222222222221</v>
      </c>
      <c r="CO24" s="10">
        <f t="shared" si="7"/>
        <v>33.333333333333336</v>
      </c>
      <c r="CP24" s="10">
        <f t="shared" si="7"/>
        <v>44.444444444444443</v>
      </c>
      <c r="CQ24" s="10">
        <f t="shared" si="7"/>
        <v>22.222222222222221</v>
      </c>
      <c r="CR24" s="10">
        <f t="shared" si="7"/>
        <v>77.777777777777786</v>
      </c>
      <c r="CS24" s="10">
        <f t="shared" si="7"/>
        <v>0</v>
      </c>
      <c r="CT24" s="10">
        <f t="shared" si="7"/>
        <v>22.222222222222221</v>
      </c>
      <c r="CU24" s="10">
        <f t="shared" si="7"/>
        <v>33.333333333333336</v>
      </c>
      <c r="CV24" s="10">
        <f t="shared" si="7"/>
        <v>44.444444444444443</v>
      </c>
      <c r="CW24" s="10">
        <f t="shared" si="7"/>
        <v>22.222222222222221</v>
      </c>
      <c r="CX24" s="10">
        <f t="shared" si="7"/>
        <v>33.333333333333336</v>
      </c>
      <c r="CY24" s="10">
        <f t="shared" si="7"/>
        <v>44.444444444444443</v>
      </c>
      <c r="CZ24" s="10">
        <f t="shared" si="7"/>
        <v>22.222222222222221</v>
      </c>
      <c r="DA24" s="10">
        <f t="shared" si="7"/>
        <v>33.333333333333336</v>
      </c>
      <c r="DB24" s="10">
        <f t="shared" si="7"/>
        <v>44.444444444444443</v>
      </c>
      <c r="DC24" s="10">
        <f t="shared" si="7"/>
        <v>22.222222222222221</v>
      </c>
      <c r="DD24" s="10">
        <f t="shared" si="7"/>
        <v>77.777777777777786</v>
      </c>
      <c r="DE24" s="10">
        <f t="shared" si="7"/>
        <v>0</v>
      </c>
      <c r="DF24" s="10">
        <f t="shared" si="7"/>
        <v>22.222222222222221</v>
      </c>
      <c r="DG24" s="10">
        <f t="shared" si="7"/>
        <v>33.333333333333336</v>
      </c>
      <c r="DH24" s="10">
        <f t="shared" si="7"/>
        <v>44.444444444444443</v>
      </c>
      <c r="DI24" s="10">
        <f t="shared" si="7"/>
        <v>22.222222222222221</v>
      </c>
      <c r="DJ24" s="10">
        <f t="shared" si="7"/>
        <v>33.333333333333336</v>
      </c>
      <c r="DK24" s="10">
        <f t="shared" si="7"/>
        <v>44.444444444444443</v>
      </c>
      <c r="DL24" s="10">
        <f t="shared" si="7"/>
        <v>22.222222222222221</v>
      </c>
      <c r="DM24" s="10">
        <f t="shared" si="7"/>
        <v>33.333333333333336</v>
      </c>
      <c r="DN24" s="10">
        <f t="shared" si="7"/>
        <v>44.444444444444443</v>
      </c>
      <c r="DO24" s="10">
        <f t="shared" si="7"/>
        <v>22.222222222222221</v>
      </c>
      <c r="DP24" s="10">
        <f t="shared" si="7"/>
        <v>33.333333333333336</v>
      </c>
      <c r="DQ24" s="10">
        <f t="shared" si="7"/>
        <v>44.444444444444443</v>
      </c>
      <c r="DR24" s="10">
        <f t="shared" si="7"/>
        <v>22.222222222222221</v>
      </c>
      <c r="DS24" s="10">
        <f t="shared" si="7"/>
        <v>33.333333333333336</v>
      </c>
      <c r="DT24" s="10">
        <f t="shared" si="7"/>
        <v>44.444444444444443</v>
      </c>
      <c r="DU24" s="10">
        <f t="shared" si="7"/>
        <v>22.222222222222221</v>
      </c>
      <c r="DV24" s="10">
        <f t="shared" si="7"/>
        <v>77.777777777777786</v>
      </c>
      <c r="DW24" s="10">
        <f t="shared" si="7"/>
        <v>22.222222222222221</v>
      </c>
      <c r="DX24" s="10">
        <f t="shared" si="7"/>
        <v>0</v>
      </c>
      <c r="DY24" s="10">
        <f t="shared" si="7"/>
        <v>77.777777777777786</v>
      </c>
      <c r="DZ24" s="10">
        <f t="shared" si="7"/>
        <v>0</v>
      </c>
      <c r="EA24" s="10">
        <f t="shared" si="7"/>
        <v>22.222222222222221</v>
      </c>
      <c r="EB24" s="10">
        <f t="shared" ref="EB24:FK24" si="8">EB23/9%</f>
        <v>33.333333333333336</v>
      </c>
      <c r="EC24" s="10">
        <f t="shared" si="8"/>
        <v>44.444444444444443</v>
      </c>
      <c r="ED24" s="10">
        <f t="shared" si="8"/>
        <v>22.222222222222221</v>
      </c>
      <c r="EE24" s="10">
        <f t="shared" si="8"/>
        <v>33.333333333333336</v>
      </c>
      <c r="EF24" s="10">
        <f t="shared" si="8"/>
        <v>44.444444444444443</v>
      </c>
      <c r="EG24" s="10">
        <f t="shared" si="8"/>
        <v>22.222222222222221</v>
      </c>
      <c r="EH24" s="10">
        <f t="shared" si="8"/>
        <v>33.333333333333336</v>
      </c>
      <c r="EI24" s="10">
        <f t="shared" si="8"/>
        <v>44.444444444444443</v>
      </c>
      <c r="EJ24" s="10">
        <f t="shared" si="8"/>
        <v>22.222222222222221</v>
      </c>
      <c r="EK24" s="10">
        <f t="shared" si="8"/>
        <v>33.333333333333336</v>
      </c>
      <c r="EL24" s="10">
        <f t="shared" si="8"/>
        <v>44.444444444444443</v>
      </c>
      <c r="EM24" s="10">
        <f t="shared" si="8"/>
        <v>22.222222222222221</v>
      </c>
      <c r="EN24" s="10">
        <f t="shared" si="8"/>
        <v>33.333333333333336</v>
      </c>
      <c r="EO24" s="10">
        <f t="shared" si="8"/>
        <v>44.444444444444443</v>
      </c>
      <c r="EP24" s="10">
        <f t="shared" si="8"/>
        <v>22.222222222222221</v>
      </c>
      <c r="EQ24" s="10">
        <f t="shared" si="8"/>
        <v>33.333333333333336</v>
      </c>
      <c r="ER24" s="10">
        <f t="shared" si="8"/>
        <v>44.444444444444443</v>
      </c>
      <c r="ES24" s="10">
        <f t="shared" si="8"/>
        <v>22.222222222222221</v>
      </c>
      <c r="ET24" s="10">
        <f t="shared" si="8"/>
        <v>33.333333333333336</v>
      </c>
      <c r="EU24" s="10">
        <f t="shared" si="8"/>
        <v>44.444444444444443</v>
      </c>
      <c r="EV24" s="10">
        <f t="shared" si="8"/>
        <v>22.222222222222221</v>
      </c>
      <c r="EW24" s="10">
        <f t="shared" si="8"/>
        <v>33.333333333333336</v>
      </c>
      <c r="EX24" s="10">
        <f t="shared" si="8"/>
        <v>44.444444444444443</v>
      </c>
      <c r="EY24" s="10">
        <f t="shared" si="8"/>
        <v>22.222222222222221</v>
      </c>
      <c r="EZ24" s="10">
        <f t="shared" si="8"/>
        <v>33.333333333333336</v>
      </c>
      <c r="FA24" s="10">
        <f t="shared" si="8"/>
        <v>44.444444444444443</v>
      </c>
      <c r="FB24" s="10">
        <f t="shared" si="8"/>
        <v>22.222222222222221</v>
      </c>
      <c r="FC24" s="10">
        <f t="shared" si="8"/>
        <v>33.333333333333336</v>
      </c>
      <c r="FD24" s="10">
        <f t="shared" si="8"/>
        <v>44.444444444444443</v>
      </c>
      <c r="FE24" s="10">
        <f t="shared" si="8"/>
        <v>22.222222222222221</v>
      </c>
      <c r="FF24" s="10">
        <f t="shared" si="8"/>
        <v>33.333333333333336</v>
      </c>
      <c r="FG24" s="10">
        <f t="shared" si="8"/>
        <v>44.444444444444443</v>
      </c>
      <c r="FH24" s="10">
        <f t="shared" si="8"/>
        <v>22.222222222222221</v>
      </c>
      <c r="FI24" s="10">
        <f t="shared" si="8"/>
        <v>33.333333333333336</v>
      </c>
      <c r="FJ24" s="10">
        <f t="shared" si="8"/>
        <v>44.444444444444443</v>
      </c>
      <c r="FK24" s="10">
        <f t="shared" si="8"/>
        <v>22.222222222222221</v>
      </c>
    </row>
    <row r="26" spans="1:254" x14ac:dyDescent="0.25">
      <c r="B26" s="66" t="s">
        <v>517</v>
      </c>
      <c r="C26" s="67"/>
      <c r="D26" s="67"/>
      <c r="E26" s="68"/>
      <c r="F26" s="23"/>
      <c r="G26" s="23"/>
      <c r="H26" s="23"/>
      <c r="I26" s="23"/>
    </row>
    <row r="27" spans="1:254" x14ac:dyDescent="0.25">
      <c r="B27" s="4" t="s">
        <v>518</v>
      </c>
      <c r="C27" s="45" t="s">
        <v>526</v>
      </c>
      <c r="D27" s="43" t="e">
        <f>'Ерке 5 ересек топ'!L30 т</f>
        <v>#NAME?</v>
      </c>
      <c r="E27" s="44">
        <f>(C24+F24+I24+L24+O24)/5</f>
        <v>77.777777777777786</v>
      </c>
    </row>
    <row r="28" spans="1:254" x14ac:dyDescent="0.25">
      <c r="B28" s="4" t="s">
        <v>519</v>
      </c>
      <c r="C28" s="37" t="s">
        <v>526</v>
      </c>
      <c r="D28" s="38">
        <f>E28/100*9</f>
        <v>2</v>
      </c>
      <c r="E28" s="34">
        <f>(D24+G24+J24+M24+P24)/5</f>
        <v>22.222222222222221</v>
      </c>
    </row>
    <row r="29" spans="1:254" x14ac:dyDescent="0.25">
      <c r="B29" s="4" t="s">
        <v>520</v>
      </c>
      <c r="C29" s="37" t="s">
        <v>526</v>
      </c>
      <c r="D29" s="38">
        <f>E29/100*9</f>
        <v>0</v>
      </c>
      <c r="E29" s="34">
        <f>(E24+H24+K24+N24+Q24)/5</f>
        <v>0</v>
      </c>
    </row>
    <row r="30" spans="1:254" x14ac:dyDescent="0.25">
      <c r="B30" s="4"/>
      <c r="C30" s="42"/>
      <c r="D30" s="40" t="e">
        <f>SUM(D27:D29)</f>
        <v>#NAME?</v>
      </c>
      <c r="E30" s="40">
        <f>SUM(E27:E29)</f>
        <v>100</v>
      </c>
    </row>
    <row r="31" spans="1:254" ht="15" customHeight="1" x14ac:dyDescent="0.25">
      <c r="B31" s="4"/>
      <c r="C31" s="37"/>
      <c r="D31" s="76" t="s">
        <v>56</v>
      </c>
      <c r="E31" s="77"/>
      <c r="F31" s="78" t="s">
        <v>3</v>
      </c>
      <c r="G31" s="79"/>
      <c r="H31" s="80" t="s">
        <v>231</v>
      </c>
      <c r="I31" s="81"/>
    </row>
    <row r="32" spans="1:254" x14ac:dyDescent="0.25">
      <c r="B32" s="4" t="s">
        <v>518</v>
      </c>
      <c r="C32" s="37" t="s">
        <v>527</v>
      </c>
      <c r="D32" s="3">
        <f>E32/100*9</f>
        <v>3.0000000000000004</v>
      </c>
      <c r="E32" s="34">
        <f>(R24+U24+X24+AA24+AD24)/5</f>
        <v>33.333333333333336</v>
      </c>
      <c r="F32" s="3">
        <f>G32/100*9</f>
        <v>2.6</v>
      </c>
      <c r="G32" s="34">
        <f>(AG24+AJ24+AM24+AP24+AS24)/5</f>
        <v>28.888888888888893</v>
      </c>
      <c r="H32" s="3">
        <f>I32/100*9</f>
        <v>2.6</v>
      </c>
      <c r="I32" s="34">
        <f>(AV24+AY24+BB24+BE24+BH24)/5</f>
        <v>28.888888888888893</v>
      </c>
    </row>
    <row r="33" spans="2:13" x14ac:dyDescent="0.25">
      <c r="B33" s="4" t="s">
        <v>519</v>
      </c>
      <c r="C33" s="37" t="s">
        <v>527</v>
      </c>
      <c r="D33" s="38">
        <f>E33/100*9</f>
        <v>3.6</v>
      </c>
      <c r="E33" s="34">
        <f>(S24+V24+Y24+AB24+AE24)/5</f>
        <v>40</v>
      </c>
      <c r="F33" s="3">
        <f>G33/100*9</f>
        <v>3.2</v>
      </c>
      <c r="G33" s="34">
        <f>(AH24+AK24+AN24+AQ24+AT24)/5</f>
        <v>35.555555555555557</v>
      </c>
      <c r="H33" s="3">
        <f>I33/100*9</f>
        <v>3.6</v>
      </c>
      <c r="I33" s="34">
        <f>(AW24+AZ24+BC24+BF24+BI24)/5</f>
        <v>40</v>
      </c>
    </row>
    <row r="34" spans="2:13" x14ac:dyDescent="0.25">
      <c r="B34" s="4" t="s">
        <v>520</v>
      </c>
      <c r="C34" s="37" t="s">
        <v>527</v>
      </c>
      <c r="D34" s="38">
        <f>E34/100*9</f>
        <v>2.4</v>
      </c>
      <c r="E34" s="34">
        <f>(T24+W24+Z24+AC24+AF24)/5</f>
        <v>26.666666666666668</v>
      </c>
      <c r="F34" s="3">
        <f>G34/100*9</f>
        <v>3.2</v>
      </c>
      <c r="G34" s="34">
        <f>(AI24+AL24+AO24+AR24+AU24)/5</f>
        <v>35.555555555555557</v>
      </c>
      <c r="H34" s="3">
        <f>I34/100*9</f>
        <v>2.8</v>
      </c>
      <c r="I34" s="34">
        <f>(AX24+BA24+BD24+BG24+BJ24)/5</f>
        <v>31.111111111111114</v>
      </c>
    </row>
    <row r="35" spans="2:13" x14ac:dyDescent="0.25">
      <c r="B35" s="4"/>
      <c r="C35" s="37"/>
      <c r="D35" s="36">
        <f t="shared" ref="D35:I35" si="9">SUM(D32:D34)</f>
        <v>9</v>
      </c>
      <c r="E35" s="36">
        <f t="shared" si="9"/>
        <v>100.00000000000001</v>
      </c>
      <c r="F35" s="35">
        <f t="shared" si="9"/>
        <v>9</v>
      </c>
      <c r="G35" s="36">
        <f t="shared" si="9"/>
        <v>100.00000000000001</v>
      </c>
      <c r="H35" s="35">
        <f t="shared" si="9"/>
        <v>9</v>
      </c>
      <c r="I35" s="36">
        <f t="shared" si="9"/>
        <v>100</v>
      </c>
    </row>
    <row r="36" spans="2:13" x14ac:dyDescent="0.25">
      <c r="B36" s="4" t="s">
        <v>518</v>
      </c>
      <c r="C36" s="37" t="s">
        <v>528</v>
      </c>
      <c r="D36" s="3">
        <f>E36/100*9</f>
        <v>3.4000000000000008</v>
      </c>
      <c r="E36" s="34">
        <f>(BK24+BN24+BQ24+BT24+BW24)/5</f>
        <v>37.777777777777786</v>
      </c>
      <c r="I36" s="21"/>
    </row>
    <row r="37" spans="2:13" x14ac:dyDescent="0.25">
      <c r="B37" s="4" t="s">
        <v>519</v>
      </c>
      <c r="C37" s="37" t="s">
        <v>528</v>
      </c>
      <c r="D37" s="3">
        <f>E37/100*9</f>
        <v>3.6</v>
      </c>
      <c r="E37" s="34">
        <f>(BL24+BO24+BR24+BU24+BX24)/5</f>
        <v>40</v>
      </c>
    </row>
    <row r="38" spans="2:13" x14ac:dyDescent="0.25">
      <c r="B38" s="4" t="s">
        <v>520</v>
      </c>
      <c r="C38" s="37" t="s">
        <v>528</v>
      </c>
      <c r="D38" s="3">
        <f>E38/100*Z31</f>
        <v>0</v>
      </c>
      <c r="E38" s="34">
        <f>(BM24+BP24+BS24+BV24+BY24)/5</f>
        <v>22.222222222222221</v>
      </c>
    </row>
    <row r="39" spans="2:13" x14ac:dyDescent="0.25">
      <c r="B39" s="4"/>
      <c r="C39" s="42"/>
      <c r="D39" s="39">
        <v>9</v>
      </c>
      <c r="E39" s="39">
        <f>SUM(E36:E38)</f>
        <v>100</v>
      </c>
      <c r="F39" s="41"/>
    </row>
    <row r="40" spans="2:13" x14ac:dyDescent="0.25">
      <c r="B40" s="4"/>
      <c r="C40" s="37"/>
      <c r="D40" s="76" t="s">
        <v>148</v>
      </c>
      <c r="E40" s="77"/>
      <c r="F40" s="76" t="s">
        <v>112</v>
      </c>
      <c r="G40" s="77"/>
      <c r="H40" s="80" t="s">
        <v>149</v>
      </c>
      <c r="I40" s="81"/>
      <c r="J40" s="54" t="s">
        <v>150</v>
      </c>
      <c r="K40" s="54"/>
      <c r="L40" s="54" t="s">
        <v>113</v>
      </c>
      <c r="M40" s="54"/>
    </row>
    <row r="41" spans="2:13" x14ac:dyDescent="0.25">
      <c r="B41" s="4" t="s">
        <v>518</v>
      </c>
      <c r="C41" s="37" t="s">
        <v>529</v>
      </c>
      <c r="D41" s="3">
        <f>E41/100*9</f>
        <v>2.2000000000000002</v>
      </c>
      <c r="E41" s="34">
        <f>(BZ24+CC24+CF24+CI24+CL24)/5</f>
        <v>24.444444444444446</v>
      </c>
      <c r="F41" s="3">
        <f>G41/100*9</f>
        <v>3.8000000000000007</v>
      </c>
      <c r="G41" s="34">
        <f>(CO24+CR24+CU24+CX24+DA24)/5</f>
        <v>42.222222222222229</v>
      </c>
      <c r="H41" s="3">
        <f>I41/100*9</f>
        <v>3.8000000000000007</v>
      </c>
      <c r="I41" s="34">
        <f>(DD24+DG24+DJ24+DM24+DP24)/5</f>
        <v>42.222222222222229</v>
      </c>
      <c r="J41" s="3">
        <f>K41/100*9</f>
        <v>4.6000000000000005</v>
      </c>
      <c r="K41" s="34">
        <f>(DS24+DV24+DY24+EB24+EE24)/5</f>
        <v>51.111111111111121</v>
      </c>
      <c r="L41" s="3">
        <f>M41/100*9</f>
        <v>3.0000000000000004</v>
      </c>
      <c r="M41" s="34">
        <f>(EH24+EK24+EN24+EQ24+ET24)/5</f>
        <v>33.333333333333336</v>
      </c>
    </row>
    <row r="42" spans="2:13" x14ac:dyDescent="0.25">
      <c r="B42" s="4" t="s">
        <v>519</v>
      </c>
      <c r="C42" s="37" t="s">
        <v>529</v>
      </c>
      <c r="D42" s="3">
        <f>E42/100*9</f>
        <v>4.8</v>
      </c>
      <c r="E42" s="34">
        <f>(CA24+CD24+CG24+CJ24+CM24)/5</f>
        <v>53.333333333333336</v>
      </c>
      <c r="F42" s="3">
        <f>G42/100*9</f>
        <v>3.2</v>
      </c>
      <c r="G42" s="34">
        <f>(CP24+CS24+CV24+CY24+DB24)/5</f>
        <v>35.555555555555557</v>
      </c>
      <c r="H42" s="3">
        <f>I42/100*9</f>
        <v>3.2</v>
      </c>
      <c r="I42" s="34">
        <f>(DE24+DH24+DK24+DN24+DQ24)/5</f>
        <v>35.555555555555557</v>
      </c>
      <c r="J42" s="3">
        <f>K42/100*9</f>
        <v>2.7999999999999994</v>
      </c>
      <c r="K42" s="34">
        <f>(DT24+DW24+DZ24+EC24+EF24)/5</f>
        <v>31.111111111111107</v>
      </c>
      <c r="L42" s="3">
        <f>M42/100*9</f>
        <v>4</v>
      </c>
      <c r="M42" s="34">
        <f>(EI24+EL24+EO24+ER24+EU24)/5</f>
        <v>44.444444444444443</v>
      </c>
    </row>
    <row r="43" spans="2:13" x14ac:dyDescent="0.25">
      <c r="B43" s="4" t="s">
        <v>520</v>
      </c>
      <c r="C43" s="37" t="s">
        <v>529</v>
      </c>
      <c r="D43" s="3">
        <f>E43/100*9</f>
        <v>2</v>
      </c>
      <c r="E43" s="34">
        <f>(CB24+CE24+CH24+CK24+CN24)/5</f>
        <v>22.222222222222221</v>
      </c>
      <c r="F43" s="3">
        <f>G43/100*9</f>
        <v>2</v>
      </c>
      <c r="G43" s="34">
        <f>(CQ24+CT24+CW24+CZ24+DC24)/5</f>
        <v>22.222222222222221</v>
      </c>
      <c r="H43" s="3">
        <f>I43/100*9</f>
        <v>2</v>
      </c>
      <c r="I43" s="34">
        <f>(DF24+DI24+DL24+DO24+DR24)/5</f>
        <v>22.222222222222221</v>
      </c>
      <c r="J43" s="3">
        <f>K43/100*9</f>
        <v>1.6</v>
      </c>
      <c r="K43" s="34">
        <f>(DU24+DX24+EA24+ED24+EG24)/5</f>
        <v>17.777777777777779</v>
      </c>
      <c r="L43" s="3">
        <f>M43/100*9</f>
        <v>2</v>
      </c>
      <c r="M43" s="34">
        <f>(EJ24+EM24+EP24+ES24+EV24)/5</f>
        <v>22.222222222222221</v>
      </c>
    </row>
    <row r="44" spans="2:13" x14ac:dyDescent="0.25">
      <c r="B44" s="4"/>
      <c r="C44" s="37"/>
      <c r="D44" s="35">
        <f t="shared" ref="D44:M44" si="10">SUM(D41:D43)</f>
        <v>9</v>
      </c>
      <c r="E44" s="35">
        <f t="shared" si="10"/>
        <v>100</v>
      </c>
      <c r="F44" s="35">
        <f t="shared" si="10"/>
        <v>9</v>
      </c>
      <c r="G44" s="36">
        <f t="shared" si="10"/>
        <v>100</v>
      </c>
      <c r="H44" s="35">
        <f t="shared" si="10"/>
        <v>9</v>
      </c>
      <c r="I44" s="36">
        <f t="shared" si="10"/>
        <v>100</v>
      </c>
      <c r="J44" s="35">
        <f t="shared" si="10"/>
        <v>9</v>
      </c>
      <c r="K44" s="36">
        <f t="shared" si="10"/>
        <v>100</v>
      </c>
      <c r="L44" s="35">
        <f t="shared" si="10"/>
        <v>9</v>
      </c>
      <c r="M44" s="36">
        <f t="shared" si="10"/>
        <v>100</v>
      </c>
    </row>
    <row r="45" spans="2:13" x14ac:dyDescent="0.25">
      <c r="B45" s="4" t="s">
        <v>518</v>
      </c>
      <c r="C45" s="37" t="s">
        <v>530</v>
      </c>
      <c r="D45" s="3">
        <f>E45/100*9</f>
        <v>3.0000000000000004</v>
      </c>
      <c r="E45" s="34">
        <f>(EW24+EZ24+FC24+FF24+FI24)/5</f>
        <v>33.333333333333336</v>
      </c>
    </row>
    <row r="46" spans="2:13" x14ac:dyDescent="0.25">
      <c r="B46" s="4" t="s">
        <v>519</v>
      </c>
      <c r="C46" s="37" t="s">
        <v>530</v>
      </c>
      <c r="D46" s="3">
        <f>E46/100*9</f>
        <v>4</v>
      </c>
      <c r="E46" s="34">
        <f>(EX24+FA24+FD24+FG24+FJ24)/5</f>
        <v>44.444444444444443</v>
      </c>
    </row>
    <row r="47" spans="2:13" x14ac:dyDescent="0.25">
      <c r="B47" s="4" t="s">
        <v>520</v>
      </c>
      <c r="C47" s="37" t="s">
        <v>530</v>
      </c>
      <c r="D47" s="3">
        <f>E47/100*9</f>
        <v>2</v>
      </c>
      <c r="E47" s="34">
        <f>(EY24+FB24+FE24+FH24+FK24)/5</f>
        <v>22.222222222222221</v>
      </c>
    </row>
    <row r="48" spans="2:13" x14ac:dyDescent="0.25">
      <c r="B48" s="4"/>
      <c r="C48" s="37"/>
      <c r="D48" s="35">
        <f>SUM(D45:D47)</f>
        <v>9</v>
      </c>
      <c r="E48" s="35">
        <f>SUM(E45:E47)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4:B2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1:E31"/>
    <mergeCell ref="F31:G31"/>
    <mergeCell ref="H31:I31"/>
    <mergeCell ref="D40:E40"/>
    <mergeCell ref="F40:G40"/>
    <mergeCell ref="H40:I40"/>
    <mergeCell ref="B26:E26"/>
    <mergeCell ref="J40:K40"/>
    <mergeCell ref="L40:M4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3:B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5"/>
  <sheetViews>
    <sheetView topLeftCell="AD11" workbookViewId="0">
      <selection activeCell="N27" sqref="N27"/>
    </sheetView>
  </sheetViews>
  <sheetFormatPr defaultRowHeight="15" x14ac:dyDescent="0.25"/>
  <cols>
    <col min="2" max="2" width="33.7109375" customWidth="1"/>
  </cols>
  <sheetData>
    <row r="1" spans="1:254" ht="15.75" x14ac:dyDescent="0.25">
      <c r="A1" s="6" t="s">
        <v>147</v>
      </c>
      <c r="B1" s="14" t="s">
        <v>333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2" t="s">
        <v>834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"/>
      <c r="V2" s="7"/>
      <c r="W2" s="7"/>
      <c r="X2" s="7"/>
      <c r="Y2" s="7"/>
      <c r="Z2" s="7"/>
      <c r="AA2" s="7"/>
      <c r="AB2" s="7"/>
      <c r="GP2" s="69" t="s">
        <v>816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62" t="s">
        <v>0</v>
      </c>
      <c r="B4" s="62" t="s">
        <v>1</v>
      </c>
      <c r="C4" s="63" t="s">
        <v>57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 t="s">
        <v>2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56" t="s">
        <v>85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86" t="s">
        <v>111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8"/>
      <c r="GA4" s="54" t="s">
        <v>134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62"/>
      <c r="B5" s="62"/>
      <c r="C5" s="57" t="s">
        <v>58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 t="s">
        <v>56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 t="s">
        <v>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231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 t="s">
        <v>232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 t="s">
        <v>148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75" t="s">
        <v>112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149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149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113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55" t="s">
        <v>135</v>
      </c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</row>
    <row r="6" spans="1:254" ht="15.75" hidden="1" x14ac:dyDescent="0.25">
      <c r="A6" s="62"/>
      <c r="B6" s="62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2"/>
      <c r="B7" s="62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2"/>
      <c r="B8" s="6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2"/>
      <c r="B9" s="6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2"/>
      <c r="B10" s="6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2"/>
      <c r="B11" s="62"/>
      <c r="C11" s="57" t="s">
        <v>334</v>
      </c>
      <c r="D11" s="57" t="s">
        <v>5</v>
      </c>
      <c r="E11" s="57" t="s">
        <v>6</v>
      </c>
      <c r="F11" s="57" t="s">
        <v>335</v>
      </c>
      <c r="G11" s="57" t="s">
        <v>7</v>
      </c>
      <c r="H11" s="57" t="s">
        <v>8</v>
      </c>
      <c r="I11" s="57" t="s">
        <v>391</v>
      </c>
      <c r="J11" s="57" t="s">
        <v>9</v>
      </c>
      <c r="K11" s="57" t="s">
        <v>10</v>
      </c>
      <c r="L11" s="57" t="s">
        <v>336</v>
      </c>
      <c r="M11" s="57" t="s">
        <v>9</v>
      </c>
      <c r="N11" s="57" t="s">
        <v>10</v>
      </c>
      <c r="O11" s="57" t="s">
        <v>337</v>
      </c>
      <c r="P11" s="57" t="s">
        <v>11</v>
      </c>
      <c r="Q11" s="57" t="s">
        <v>4</v>
      </c>
      <c r="R11" s="57" t="s">
        <v>338</v>
      </c>
      <c r="S11" s="57" t="s">
        <v>6</v>
      </c>
      <c r="T11" s="57" t="s">
        <v>12</v>
      </c>
      <c r="U11" s="57" t="s">
        <v>339</v>
      </c>
      <c r="V11" s="57"/>
      <c r="W11" s="57"/>
      <c r="X11" s="57" t="s">
        <v>340</v>
      </c>
      <c r="Y11" s="57"/>
      <c r="Z11" s="57"/>
      <c r="AA11" s="57" t="s">
        <v>392</v>
      </c>
      <c r="AB11" s="57"/>
      <c r="AC11" s="57"/>
      <c r="AD11" s="57" t="s">
        <v>341</v>
      </c>
      <c r="AE11" s="57"/>
      <c r="AF11" s="57"/>
      <c r="AG11" s="57" t="s">
        <v>342</v>
      </c>
      <c r="AH11" s="57"/>
      <c r="AI11" s="57"/>
      <c r="AJ11" s="57" t="s">
        <v>343</v>
      </c>
      <c r="AK11" s="57"/>
      <c r="AL11" s="57"/>
      <c r="AM11" s="55" t="s">
        <v>344</v>
      </c>
      <c r="AN11" s="55"/>
      <c r="AO11" s="55"/>
      <c r="AP11" s="57" t="s">
        <v>345</v>
      </c>
      <c r="AQ11" s="57"/>
      <c r="AR11" s="57"/>
      <c r="AS11" s="57" t="s">
        <v>346</v>
      </c>
      <c r="AT11" s="57"/>
      <c r="AU11" s="57"/>
      <c r="AV11" s="57" t="s">
        <v>347</v>
      </c>
      <c r="AW11" s="57"/>
      <c r="AX11" s="57"/>
      <c r="AY11" s="57" t="s">
        <v>348</v>
      </c>
      <c r="AZ11" s="57"/>
      <c r="BA11" s="57"/>
      <c r="BB11" s="57" t="s">
        <v>349</v>
      </c>
      <c r="BC11" s="57"/>
      <c r="BD11" s="57"/>
      <c r="BE11" s="55" t="s">
        <v>393</v>
      </c>
      <c r="BF11" s="55"/>
      <c r="BG11" s="55"/>
      <c r="BH11" s="55" t="s">
        <v>350</v>
      </c>
      <c r="BI11" s="55"/>
      <c r="BJ11" s="55"/>
      <c r="BK11" s="57" t="s">
        <v>351</v>
      </c>
      <c r="BL11" s="57"/>
      <c r="BM11" s="57"/>
      <c r="BN11" s="57" t="s">
        <v>352</v>
      </c>
      <c r="BO11" s="57"/>
      <c r="BP11" s="57"/>
      <c r="BQ11" s="55" t="s">
        <v>353</v>
      </c>
      <c r="BR11" s="55"/>
      <c r="BS11" s="55"/>
      <c r="BT11" s="57" t="s">
        <v>354</v>
      </c>
      <c r="BU11" s="57"/>
      <c r="BV11" s="57"/>
      <c r="BW11" s="55" t="s">
        <v>355</v>
      </c>
      <c r="BX11" s="55"/>
      <c r="BY11" s="55"/>
      <c r="BZ11" s="55" t="s">
        <v>356</v>
      </c>
      <c r="CA11" s="55"/>
      <c r="CB11" s="55"/>
      <c r="CC11" s="55" t="s">
        <v>394</v>
      </c>
      <c r="CD11" s="55"/>
      <c r="CE11" s="55"/>
      <c r="CF11" s="55" t="s">
        <v>357</v>
      </c>
      <c r="CG11" s="55"/>
      <c r="CH11" s="55"/>
      <c r="CI11" s="55" t="s">
        <v>358</v>
      </c>
      <c r="CJ11" s="55"/>
      <c r="CK11" s="55"/>
      <c r="CL11" s="55" t="s">
        <v>359</v>
      </c>
      <c r="CM11" s="55"/>
      <c r="CN11" s="55"/>
      <c r="CO11" s="55" t="s">
        <v>360</v>
      </c>
      <c r="CP11" s="55"/>
      <c r="CQ11" s="55"/>
      <c r="CR11" s="55" t="s">
        <v>361</v>
      </c>
      <c r="CS11" s="55"/>
      <c r="CT11" s="55"/>
      <c r="CU11" s="55" t="s">
        <v>395</v>
      </c>
      <c r="CV11" s="55"/>
      <c r="CW11" s="55"/>
      <c r="CX11" s="55" t="s">
        <v>362</v>
      </c>
      <c r="CY11" s="55"/>
      <c r="CZ11" s="55"/>
      <c r="DA11" s="55" t="s">
        <v>363</v>
      </c>
      <c r="DB11" s="55"/>
      <c r="DC11" s="55"/>
      <c r="DD11" s="55" t="s">
        <v>364</v>
      </c>
      <c r="DE11" s="55"/>
      <c r="DF11" s="55"/>
      <c r="DG11" s="55" t="s">
        <v>365</v>
      </c>
      <c r="DH11" s="55"/>
      <c r="DI11" s="55"/>
      <c r="DJ11" s="55" t="s">
        <v>366</v>
      </c>
      <c r="DK11" s="55"/>
      <c r="DL11" s="55"/>
      <c r="DM11" s="55" t="s">
        <v>367</v>
      </c>
      <c r="DN11" s="55"/>
      <c r="DO11" s="55"/>
      <c r="DP11" s="55" t="s">
        <v>368</v>
      </c>
      <c r="DQ11" s="55"/>
      <c r="DR11" s="55"/>
      <c r="DS11" s="55" t="s">
        <v>369</v>
      </c>
      <c r="DT11" s="55"/>
      <c r="DU11" s="55"/>
      <c r="DV11" s="55" t="s">
        <v>370</v>
      </c>
      <c r="DW11" s="55"/>
      <c r="DX11" s="55"/>
      <c r="DY11" s="55" t="s">
        <v>396</v>
      </c>
      <c r="DZ11" s="55"/>
      <c r="EA11" s="55"/>
      <c r="EB11" s="55" t="s">
        <v>371</v>
      </c>
      <c r="EC11" s="55"/>
      <c r="ED11" s="55"/>
      <c r="EE11" s="55" t="s">
        <v>372</v>
      </c>
      <c r="EF11" s="55"/>
      <c r="EG11" s="55"/>
      <c r="EH11" s="55" t="s">
        <v>373</v>
      </c>
      <c r="EI11" s="55"/>
      <c r="EJ11" s="55"/>
      <c r="EK11" s="55" t="s">
        <v>374</v>
      </c>
      <c r="EL11" s="55"/>
      <c r="EM11" s="55"/>
      <c r="EN11" s="55" t="s">
        <v>375</v>
      </c>
      <c r="EO11" s="55"/>
      <c r="EP11" s="55"/>
      <c r="EQ11" s="55" t="s">
        <v>376</v>
      </c>
      <c r="ER11" s="55"/>
      <c r="ES11" s="55"/>
      <c r="ET11" s="55" t="s">
        <v>377</v>
      </c>
      <c r="EU11" s="55"/>
      <c r="EV11" s="55"/>
      <c r="EW11" s="55" t="s">
        <v>378</v>
      </c>
      <c r="EX11" s="55"/>
      <c r="EY11" s="55"/>
      <c r="EZ11" s="55" t="s">
        <v>379</v>
      </c>
      <c r="FA11" s="55"/>
      <c r="FB11" s="55"/>
      <c r="FC11" s="55" t="s">
        <v>397</v>
      </c>
      <c r="FD11" s="55"/>
      <c r="FE11" s="55"/>
      <c r="FF11" s="55" t="s">
        <v>380</v>
      </c>
      <c r="FG11" s="55"/>
      <c r="FH11" s="55"/>
      <c r="FI11" s="55" t="s">
        <v>381</v>
      </c>
      <c r="FJ11" s="55"/>
      <c r="FK11" s="55"/>
      <c r="FL11" s="55" t="s">
        <v>382</v>
      </c>
      <c r="FM11" s="55"/>
      <c r="FN11" s="55"/>
      <c r="FO11" s="55" t="s">
        <v>383</v>
      </c>
      <c r="FP11" s="55"/>
      <c r="FQ11" s="55"/>
      <c r="FR11" s="55" t="s">
        <v>384</v>
      </c>
      <c r="FS11" s="55"/>
      <c r="FT11" s="55"/>
      <c r="FU11" s="55" t="s">
        <v>385</v>
      </c>
      <c r="FV11" s="55"/>
      <c r="FW11" s="55"/>
      <c r="FX11" s="55" t="s">
        <v>398</v>
      </c>
      <c r="FY11" s="55"/>
      <c r="FZ11" s="55"/>
      <c r="GA11" s="55" t="s">
        <v>386</v>
      </c>
      <c r="GB11" s="55"/>
      <c r="GC11" s="55"/>
      <c r="GD11" s="55" t="s">
        <v>387</v>
      </c>
      <c r="GE11" s="55"/>
      <c r="GF11" s="55"/>
      <c r="GG11" s="55" t="s">
        <v>399</v>
      </c>
      <c r="GH11" s="55"/>
      <c r="GI11" s="55"/>
      <c r="GJ11" s="55" t="s">
        <v>388</v>
      </c>
      <c r="GK11" s="55"/>
      <c r="GL11" s="55"/>
      <c r="GM11" s="55" t="s">
        <v>389</v>
      </c>
      <c r="GN11" s="55"/>
      <c r="GO11" s="55"/>
      <c r="GP11" s="55" t="s">
        <v>390</v>
      </c>
      <c r="GQ11" s="55"/>
      <c r="GR11" s="55"/>
    </row>
    <row r="12" spans="1:254" ht="85.5" customHeight="1" x14ac:dyDescent="0.25">
      <c r="A12" s="62"/>
      <c r="B12" s="62"/>
      <c r="C12" s="53" t="s">
        <v>692</v>
      </c>
      <c r="D12" s="53"/>
      <c r="E12" s="53"/>
      <c r="F12" s="53" t="s">
        <v>695</v>
      </c>
      <c r="G12" s="53"/>
      <c r="H12" s="53"/>
      <c r="I12" s="53" t="s">
        <v>698</v>
      </c>
      <c r="J12" s="53"/>
      <c r="K12" s="53"/>
      <c r="L12" s="53" t="s">
        <v>427</v>
      </c>
      <c r="M12" s="53"/>
      <c r="N12" s="53"/>
      <c r="O12" s="53" t="s">
        <v>701</v>
      </c>
      <c r="P12" s="53"/>
      <c r="Q12" s="53"/>
      <c r="R12" s="53" t="s">
        <v>704</v>
      </c>
      <c r="S12" s="53"/>
      <c r="T12" s="53"/>
      <c r="U12" s="53" t="s">
        <v>708</v>
      </c>
      <c r="V12" s="53"/>
      <c r="W12" s="53"/>
      <c r="X12" s="53" t="s">
        <v>428</v>
      </c>
      <c r="Y12" s="53"/>
      <c r="Z12" s="53"/>
      <c r="AA12" s="53" t="s">
        <v>429</v>
      </c>
      <c r="AB12" s="53"/>
      <c r="AC12" s="53"/>
      <c r="AD12" s="53" t="s">
        <v>430</v>
      </c>
      <c r="AE12" s="53"/>
      <c r="AF12" s="53"/>
      <c r="AG12" s="53" t="s">
        <v>713</v>
      </c>
      <c r="AH12" s="53"/>
      <c r="AI12" s="53"/>
      <c r="AJ12" s="53" t="s">
        <v>431</v>
      </c>
      <c r="AK12" s="53"/>
      <c r="AL12" s="53"/>
      <c r="AM12" s="53" t="s">
        <v>432</v>
      </c>
      <c r="AN12" s="53"/>
      <c r="AO12" s="53"/>
      <c r="AP12" s="53" t="s">
        <v>433</v>
      </c>
      <c r="AQ12" s="53"/>
      <c r="AR12" s="53"/>
      <c r="AS12" s="53" t="s">
        <v>716</v>
      </c>
      <c r="AT12" s="53"/>
      <c r="AU12" s="53"/>
      <c r="AV12" s="53" t="s">
        <v>809</v>
      </c>
      <c r="AW12" s="53"/>
      <c r="AX12" s="53"/>
      <c r="AY12" s="53" t="s">
        <v>434</v>
      </c>
      <c r="AZ12" s="53"/>
      <c r="BA12" s="53"/>
      <c r="BB12" s="53" t="s">
        <v>421</v>
      </c>
      <c r="BC12" s="53"/>
      <c r="BD12" s="53"/>
      <c r="BE12" s="53" t="s">
        <v>435</v>
      </c>
      <c r="BF12" s="53"/>
      <c r="BG12" s="53"/>
      <c r="BH12" s="53" t="s">
        <v>722</v>
      </c>
      <c r="BI12" s="53"/>
      <c r="BJ12" s="53"/>
      <c r="BK12" s="53" t="s">
        <v>436</v>
      </c>
      <c r="BL12" s="53"/>
      <c r="BM12" s="53"/>
      <c r="BN12" s="53" t="s">
        <v>437</v>
      </c>
      <c r="BO12" s="53"/>
      <c r="BP12" s="53"/>
      <c r="BQ12" s="53" t="s">
        <v>438</v>
      </c>
      <c r="BR12" s="53"/>
      <c r="BS12" s="53"/>
      <c r="BT12" s="53" t="s">
        <v>439</v>
      </c>
      <c r="BU12" s="53"/>
      <c r="BV12" s="53"/>
      <c r="BW12" s="53" t="s">
        <v>729</v>
      </c>
      <c r="BX12" s="53"/>
      <c r="BY12" s="53"/>
      <c r="BZ12" s="53" t="s">
        <v>446</v>
      </c>
      <c r="CA12" s="53"/>
      <c r="CB12" s="53"/>
      <c r="CC12" s="53" t="s">
        <v>733</v>
      </c>
      <c r="CD12" s="53"/>
      <c r="CE12" s="53"/>
      <c r="CF12" s="53" t="s">
        <v>447</v>
      </c>
      <c r="CG12" s="53"/>
      <c r="CH12" s="53"/>
      <c r="CI12" s="53" t="s">
        <v>448</v>
      </c>
      <c r="CJ12" s="53"/>
      <c r="CK12" s="53"/>
      <c r="CL12" s="53" t="s">
        <v>449</v>
      </c>
      <c r="CM12" s="53"/>
      <c r="CN12" s="53"/>
      <c r="CO12" s="53" t="s">
        <v>490</v>
      </c>
      <c r="CP12" s="53"/>
      <c r="CQ12" s="53"/>
      <c r="CR12" s="53" t="s">
        <v>487</v>
      </c>
      <c r="CS12" s="53"/>
      <c r="CT12" s="53"/>
      <c r="CU12" s="53" t="s">
        <v>491</v>
      </c>
      <c r="CV12" s="53"/>
      <c r="CW12" s="53"/>
      <c r="CX12" s="53" t="s">
        <v>488</v>
      </c>
      <c r="CY12" s="53"/>
      <c r="CZ12" s="53"/>
      <c r="DA12" s="53" t="s">
        <v>489</v>
      </c>
      <c r="DB12" s="53"/>
      <c r="DC12" s="53"/>
      <c r="DD12" s="53" t="s">
        <v>745</v>
      </c>
      <c r="DE12" s="53"/>
      <c r="DF12" s="53"/>
      <c r="DG12" s="53" t="s">
        <v>748</v>
      </c>
      <c r="DH12" s="53"/>
      <c r="DI12" s="53"/>
      <c r="DJ12" s="53" t="s">
        <v>492</v>
      </c>
      <c r="DK12" s="53"/>
      <c r="DL12" s="53"/>
      <c r="DM12" s="53" t="s">
        <v>752</v>
      </c>
      <c r="DN12" s="53"/>
      <c r="DO12" s="53"/>
      <c r="DP12" s="53" t="s">
        <v>493</v>
      </c>
      <c r="DQ12" s="53"/>
      <c r="DR12" s="53"/>
      <c r="DS12" s="53" t="s">
        <v>494</v>
      </c>
      <c r="DT12" s="53"/>
      <c r="DU12" s="53"/>
      <c r="DV12" s="53" t="s">
        <v>760</v>
      </c>
      <c r="DW12" s="53"/>
      <c r="DX12" s="53"/>
      <c r="DY12" s="53" t="s">
        <v>495</v>
      </c>
      <c r="DZ12" s="53"/>
      <c r="EA12" s="53"/>
      <c r="EB12" s="53" t="s">
        <v>496</v>
      </c>
      <c r="EC12" s="53"/>
      <c r="ED12" s="53"/>
      <c r="EE12" s="53" t="s">
        <v>497</v>
      </c>
      <c r="EF12" s="53"/>
      <c r="EG12" s="53"/>
      <c r="EH12" s="53" t="s">
        <v>498</v>
      </c>
      <c r="EI12" s="53"/>
      <c r="EJ12" s="53"/>
      <c r="EK12" s="82" t="s">
        <v>499</v>
      </c>
      <c r="EL12" s="82"/>
      <c r="EM12" s="82"/>
      <c r="EN12" s="53" t="s">
        <v>771</v>
      </c>
      <c r="EO12" s="53"/>
      <c r="EP12" s="53"/>
      <c r="EQ12" s="53" t="s">
        <v>500</v>
      </c>
      <c r="ER12" s="53"/>
      <c r="ES12" s="53"/>
      <c r="ET12" s="53" t="s">
        <v>501</v>
      </c>
      <c r="EU12" s="53"/>
      <c r="EV12" s="53"/>
      <c r="EW12" s="53" t="s">
        <v>777</v>
      </c>
      <c r="EX12" s="53"/>
      <c r="EY12" s="53"/>
      <c r="EZ12" s="53" t="s">
        <v>503</v>
      </c>
      <c r="FA12" s="53"/>
      <c r="FB12" s="53"/>
      <c r="FC12" s="53" t="s">
        <v>504</v>
      </c>
      <c r="FD12" s="53"/>
      <c r="FE12" s="53"/>
      <c r="FF12" s="53" t="s">
        <v>502</v>
      </c>
      <c r="FG12" s="53"/>
      <c r="FH12" s="53"/>
      <c r="FI12" s="53" t="s">
        <v>782</v>
      </c>
      <c r="FJ12" s="53"/>
      <c r="FK12" s="53"/>
      <c r="FL12" s="53" t="s">
        <v>505</v>
      </c>
      <c r="FM12" s="53"/>
      <c r="FN12" s="53"/>
      <c r="FO12" s="53" t="s">
        <v>786</v>
      </c>
      <c r="FP12" s="53"/>
      <c r="FQ12" s="53"/>
      <c r="FR12" s="53" t="s">
        <v>506</v>
      </c>
      <c r="FS12" s="53"/>
      <c r="FT12" s="53"/>
      <c r="FU12" s="82" t="s">
        <v>812</v>
      </c>
      <c r="FV12" s="82"/>
      <c r="FW12" s="82"/>
      <c r="FX12" s="53" t="s">
        <v>813</v>
      </c>
      <c r="FY12" s="53"/>
      <c r="FZ12" s="53"/>
      <c r="GA12" s="53" t="s">
        <v>510</v>
      </c>
      <c r="GB12" s="53"/>
      <c r="GC12" s="53"/>
      <c r="GD12" s="53" t="s">
        <v>792</v>
      </c>
      <c r="GE12" s="53"/>
      <c r="GF12" s="53"/>
      <c r="GG12" s="53" t="s">
        <v>511</v>
      </c>
      <c r="GH12" s="53"/>
      <c r="GI12" s="53"/>
      <c r="GJ12" s="53" t="s">
        <v>798</v>
      </c>
      <c r="GK12" s="53"/>
      <c r="GL12" s="53"/>
      <c r="GM12" s="53" t="s">
        <v>802</v>
      </c>
      <c r="GN12" s="53"/>
      <c r="GO12" s="53"/>
      <c r="GP12" s="53" t="s">
        <v>814</v>
      </c>
      <c r="GQ12" s="53"/>
      <c r="GR12" s="53"/>
    </row>
    <row r="13" spans="1:254" ht="93.75" customHeight="1" x14ac:dyDescent="0.25">
      <c r="A13" s="62"/>
      <c r="B13" s="62"/>
      <c r="C13" s="47" t="s">
        <v>693</v>
      </c>
      <c r="D13" s="47" t="s">
        <v>694</v>
      </c>
      <c r="E13" s="47" t="s">
        <v>32</v>
      </c>
      <c r="F13" s="47" t="s">
        <v>400</v>
      </c>
      <c r="G13" s="47" t="s">
        <v>696</v>
      </c>
      <c r="H13" s="47" t="s">
        <v>697</v>
      </c>
      <c r="I13" s="47" t="s">
        <v>233</v>
      </c>
      <c r="J13" s="47" t="s">
        <v>699</v>
      </c>
      <c r="K13" s="47" t="s">
        <v>700</v>
      </c>
      <c r="L13" s="47" t="s">
        <v>401</v>
      </c>
      <c r="M13" s="47" t="s">
        <v>402</v>
      </c>
      <c r="N13" s="47" t="s">
        <v>403</v>
      </c>
      <c r="O13" s="47" t="s">
        <v>702</v>
      </c>
      <c r="P13" s="47" t="s">
        <v>702</v>
      </c>
      <c r="Q13" s="47" t="s">
        <v>703</v>
      </c>
      <c r="R13" s="47" t="s">
        <v>705</v>
      </c>
      <c r="S13" s="47" t="s">
        <v>706</v>
      </c>
      <c r="T13" s="47" t="s">
        <v>707</v>
      </c>
      <c r="U13" s="47" t="s">
        <v>709</v>
      </c>
      <c r="V13" s="47" t="s">
        <v>710</v>
      </c>
      <c r="W13" s="47" t="s">
        <v>711</v>
      </c>
      <c r="X13" s="47" t="s">
        <v>154</v>
      </c>
      <c r="Y13" s="47" t="s">
        <v>160</v>
      </c>
      <c r="Z13" s="47" t="s">
        <v>161</v>
      </c>
      <c r="AA13" s="47" t="s">
        <v>404</v>
      </c>
      <c r="AB13" s="47" t="s">
        <v>405</v>
      </c>
      <c r="AC13" s="47" t="s">
        <v>406</v>
      </c>
      <c r="AD13" s="47" t="s">
        <v>407</v>
      </c>
      <c r="AE13" s="47" t="s">
        <v>408</v>
      </c>
      <c r="AF13" s="47" t="s">
        <v>712</v>
      </c>
      <c r="AG13" s="47" t="s">
        <v>409</v>
      </c>
      <c r="AH13" s="47" t="s">
        <v>410</v>
      </c>
      <c r="AI13" s="47" t="s">
        <v>714</v>
      </c>
      <c r="AJ13" s="47" t="s">
        <v>162</v>
      </c>
      <c r="AK13" s="47" t="s">
        <v>715</v>
      </c>
      <c r="AL13" s="47" t="s">
        <v>411</v>
      </c>
      <c r="AM13" s="47" t="s">
        <v>412</v>
      </c>
      <c r="AN13" s="47" t="s">
        <v>413</v>
      </c>
      <c r="AO13" s="47" t="s">
        <v>414</v>
      </c>
      <c r="AP13" s="47" t="s">
        <v>170</v>
      </c>
      <c r="AQ13" s="47" t="s">
        <v>583</v>
      </c>
      <c r="AR13" s="47" t="s">
        <v>171</v>
      </c>
      <c r="AS13" s="47" t="s">
        <v>717</v>
      </c>
      <c r="AT13" s="47" t="s">
        <v>718</v>
      </c>
      <c r="AU13" s="47" t="s">
        <v>84</v>
      </c>
      <c r="AV13" s="47" t="s">
        <v>417</v>
      </c>
      <c r="AW13" s="47" t="s">
        <v>418</v>
      </c>
      <c r="AX13" s="47" t="s">
        <v>419</v>
      </c>
      <c r="AY13" s="47" t="s">
        <v>420</v>
      </c>
      <c r="AZ13" s="47" t="s">
        <v>719</v>
      </c>
      <c r="BA13" s="47" t="s">
        <v>152</v>
      </c>
      <c r="BB13" s="47" t="s">
        <v>720</v>
      </c>
      <c r="BC13" s="47" t="s">
        <v>422</v>
      </c>
      <c r="BD13" s="47" t="s">
        <v>721</v>
      </c>
      <c r="BE13" s="47" t="s">
        <v>81</v>
      </c>
      <c r="BF13" s="47" t="s">
        <v>423</v>
      </c>
      <c r="BG13" s="47" t="s">
        <v>155</v>
      </c>
      <c r="BH13" s="47" t="s">
        <v>723</v>
      </c>
      <c r="BI13" s="47" t="s">
        <v>724</v>
      </c>
      <c r="BJ13" s="47" t="s">
        <v>725</v>
      </c>
      <c r="BK13" s="47" t="s">
        <v>254</v>
      </c>
      <c r="BL13" s="47" t="s">
        <v>415</v>
      </c>
      <c r="BM13" s="47" t="s">
        <v>416</v>
      </c>
      <c r="BN13" s="47" t="s">
        <v>249</v>
      </c>
      <c r="BO13" s="47" t="s">
        <v>66</v>
      </c>
      <c r="BP13" s="47" t="s">
        <v>726</v>
      </c>
      <c r="BQ13" s="47" t="s">
        <v>67</v>
      </c>
      <c r="BR13" s="47" t="s">
        <v>727</v>
      </c>
      <c r="BS13" s="47" t="s">
        <v>728</v>
      </c>
      <c r="BT13" s="47" t="s">
        <v>424</v>
      </c>
      <c r="BU13" s="47" t="s">
        <v>425</v>
      </c>
      <c r="BV13" s="47" t="s">
        <v>426</v>
      </c>
      <c r="BW13" s="47" t="s">
        <v>730</v>
      </c>
      <c r="BX13" s="47" t="s">
        <v>731</v>
      </c>
      <c r="BY13" s="47" t="s">
        <v>732</v>
      </c>
      <c r="BZ13" s="47" t="s">
        <v>164</v>
      </c>
      <c r="CA13" s="47" t="s">
        <v>165</v>
      </c>
      <c r="CB13" s="47" t="s">
        <v>440</v>
      </c>
      <c r="CC13" s="47" t="s">
        <v>734</v>
      </c>
      <c r="CD13" s="47" t="s">
        <v>735</v>
      </c>
      <c r="CE13" s="47" t="s">
        <v>736</v>
      </c>
      <c r="CF13" s="47" t="s">
        <v>737</v>
      </c>
      <c r="CG13" s="47" t="s">
        <v>738</v>
      </c>
      <c r="CH13" s="47" t="s">
        <v>739</v>
      </c>
      <c r="CI13" s="47" t="s">
        <v>441</v>
      </c>
      <c r="CJ13" s="47" t="s">
        <v>442</v>
      </c>
      <c r="CK13" s="47" t="s">
        <v>443</v>
      </c>
      <c r="CL13" s="47" t="s">
        <v>444</v>
      </c>
      <c r="CM13" s="47" t="s">
        <v>445</v>
      </c>
      <c r="CN13" s="47" t="s">
        <v>740</v>
      </c>
      <c r="CO13" s="47" t="s">
        <v>741</v>
      </c>
      <c r="CP13" s="47" t="s">
        <v>742</v>
      </c>
      <c r="CQ13" s="47" t="s">
        <v>743</v>
      </c>
      <c r="CR13" s="47" t="s">
        <v>167</v>
      </c>
      <c r="CS13" s="47" t="s">
        <v>744</v>
      </c>
      <c r="CT13" s="47" t="s">
        <v>168</v>
      </c>
      <c r="CU13" s="47" t="s">
        <v>456</v>
      </c>
      <c r="CV13" s="47" t="s">
        <v>457</v>
      </c>
      <c r="CW13" s="47" t="s">
        <v>458</v>
      </c>
      <c r="CX13" s="47" t="s">
        <v>450</v>
      </c>
      <c r="CY13" s="47" t="s">
        <v>451</v>
      </c>
      <c r="CZ13" s="47" t="s">
        <v>452</v>
      </c>
      <c r="DA13" s="47" t="s">
        <v>453</v>
      </c>
      <c r="DB13" s="47" t="s">
        <v>454</v>
      </c>
      <c r="DC13" s="47" t="s">
        <v>455</v>
      </c>
      <c r="DD13" s="47" t="s">
        <v>459</v>
      </c>
      <c r="DE13" s="47" t="s">
        <v>746</v>
      </c>
      <c r="DF13" s="47" t="s">
        <v>747</v>
      </c>
      <c r="DG13" s="47" t="s">
        <v>463</v>
      </c>
      <c r="DH13" s="47" t="s">
        <v>464</v>
      </c>
      <c r="DI13" s="47" t="s">
        <v>749</v>
      </c>
      <c r="DJ13" s="47" t="s">
        <v>750</v>
      </c>
      <c r="DK13" s="47" t="s">
        <v>460</v>
      </c>
      <c r="DL13" s="47" t="s">
        <v>751</v>
      </c>
      <c r="DM13" s="47" t="s">
        <v>461</v>
      </c>
      <c r="DN13" s="47" t="s">
        <v>753</v>
      </c>
      <c r="DO13" s="47" t="s">
        <v>754</v>
      </c>
      <c r="DP13" s="47" t="s">
        <v>462</v>
      </c>
      <c r="DQ13" s="47" t="s">
        <v>755</v>
      </c>
      <c r="DR13" s="47" t="s">
        <v>756</v>
      </c>
      <c r="DS13" s="47" t="s">
        <v>757</v>
      </c>
      <c r="DT13" s="47" t="s">
        <v>758</v>
      </c>
      <c r="DU13" s="47" t="s">
        <v>759</v>
      </c>
      <c r="DV13" s="47" t="s">
        <v>761</v>
      </c>
      <c r="DW13" s="47" t="s">
        <v>762</v>
      </c>
      <c r="DX13" s="47" t="s">
        <v>810</v>
      </c>
      <c r="DY13" s="47" t="s">
        <v>763</v>
      </c>
      <c r="DZ13" s="47" t="s">
        <v>811</v>
      </c>
      <c r="EA13" s="47" t="s">
        <v>764</v>
      </c>
      <c r="EB13" s="47" t="s">
        <v>465</v>
      </c>
      <c r="EC13" s="47" t="s">
        <v>466</v>
      </c>
      <c r="ED13" s="47" t="s">
        <v>765</v>
      </c>
      <c r="EE13" s="47" t="s">
        <v>304</v>
      </c>
      <c r="EF13" s="47" t="s">
        <v>467</v>
      </c>
      <c r="EG13" s="47" t="s">
        <v>766</v>
      </c>
      <c r="EH13" s="47" t="s">
        <v>468</v>
      </c>
      <c r="EI13" s="47" t="s">
        <v>469</v>
      </c>
      <c r="EJ13" s="47" t="s">
        <v>767</v>
      </c>
      <c r="EK13" s="47" t="s">
        <v>768</v>
      </c>
      <c r="EL13" s="47" t="s">
        <v>769</v>
      </c>
      <c r="EM13" s="47" t="s">
        <v>770</v>
      </c>
      <c r="EN13" s="47" t="s">
        <v>470</v>
      </c>
      <c r="EO13" s="47" t="s">
        <v>471</v>
      </c>
      <c r="EP13" s="47" t="s">
        <v>772</v>
      </c>
      <c r="EQ13" s="47" t="s">
        <v>472</v>
      </c>
      <c r="ER13" s="47" t="s">
        <v>473</v>
      </c>
      <c r="ES13" s="47" t="s">
        <v>773</v>
      </c>
      <c r="ET13" s="47" t="s">
        <v>774</v>
      </c>
      <c r="EU13" s="47" t="s">
        <v>775</v>
      </c>
      <c r="EV13" s="47" t="s">
        <v>776</v>
      </c>
      <c r="EW13" s="47" t="s">
        <v>778</v>
      </c>
      <c r="EX13" s="47" t="s">
        <v>779</v>
      </c>
      <c r="EY13" s="47" t="s">
        <v>780</v>
      </c>
      <c r="EZ13" s="47" t="s">
        <v>170</v>
      </c>
      <c r="FA13" s="47" t="s">
        <v>172</v>
      </c>
      <c r="FB13" s="47" t="s">
        <v>171</v>
      </c>
      <c r="FC13" s="47" t="s">
        <v>477</v>
      </c>
      <c r="FD13" s="47" t="s">
        <v>478</v>
      </c>
      <c r="FE13" s="47" t="s">
        <v>781</v>
      </c>
      <c r="FF13" s="47" t="s">
        <v>474</v>
      </c>
      <c r="FG13" s="47" t="s">
        <v>475</v>
      </c>
      <c r="FH13" s="47" t="s">
        <v>476</v>
      </c>
      <c r="FI13" s="47" t="s">
        <v>783</v>
      </c>
      <c r="FJ13" s="47" t="s">
        <v>784</v>
      </c>
      <c r="FK13" s="47" t="s">
        <v>785</v>
      </c>
      <c r="FL13" s="47" t="s">
        <v>479</v>
      </c>
      <c r="FM13" s="47" t="s">
        <v>480</v>
      </c>
      <c r="FN13" s="47" t="s">
        <v>481</v>
      </c>
      <c r="FO13" s="47" t="s">
        <v>787</v>
      </c>
      <c r="FP13" s="47" t="s">
        <v>788</v>
      </c>
      <c r="FQ13" s="47" t="s">
        <v>789</v>
      </c>
      <c r="FR13" s="47"/>
      <c r="FS13" s="47" t="s">
        <v>482</v>
      </c>
      <c r="FT13" s="47" t="s">
        <v>483</v>
      </c>
      <c r="FU13" s="47" t="s">
        <v>484</v>
      </c>
      <c r="FV13" s="47" t="s">
        <v>265</v>
      </c>
      <c r="FW13" s="47" t="s">
        <v>485</v>
      </c>
      <c r="FX13" s="47" t="s">
        <v>486</v>
      </c>
      <c r="FY13" s="47" t="s">
        <v>790</v>
      </c>
      <c r="FZ13" s="47" t="s">
        <v>791</v>
      </c>
      <c r="GA13" s="47" t="s">
        <v>507</v>
      </c>
      <c r="GB13" s="47" t="s">
        <v>508</v>
      </c>
      <c r="GC13" s="47" t="s">
        <v>509</v>
      </c>
      <c r="GD13" s="47" t="s">
        <v>793</v>
      </c>
      <c r="GE13" s="47" t="s">
        <v>794</v>
      </c>
      <c r="GF13" s="47" t="s">
        <v>795</v>
      </c>
      <c r="GG13" s="47" t="s">
        <v>512</v>
      </c>
      <c r="GH13" s="47" t="s">
        <v>796</v>
      </c>
      <c r="GI13" s="47" t="s">
        <v>797</v>
      </c>
      <c r="GJ13" s="47" t="s">
        <v>799</v>
      </c>
      <c r="GK13" s="47" t="s">
        <v>800</v>
      </c>
      <c r="GL13" s="47" t="s">
        <v>801</v>
      </c>
      <c r="GM13" s="47" t="s">
        <v>513</v>
      </c>
      <c r="GN13" s="47" t="s">
        <v>514</v>
      </c>
      <c r="GO13" s="47" t="s">
        <v>515</v>
      </c>
      <c r="GP13" s="47" t="s">
        <v>803</v>
      </c>
      <c r="GQ13" s="47" t="s">
        <v>804</v>
      </c>
      <c r="GR13" s="47" t="s">
        <v>805</v>
      </c>
    </row>
    <row r="14" spans="1:254" ht="20.25" customHeight="1" x14ac:dyDescent="0.25">
      <c r="A14" s="16">
        <v>1</v>
      </c>
      <c r="B14" s="49" t="s">
        <v>827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49" t="s">
        <v>828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49" t="s">
        <v>829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49" t="s">
        <v>830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49" t="s">
        <v>831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49" t="s">
        <v>832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x14ac:dyDescent="0.25">
      <c r="A20" s="58" t="s">
        <v>178</v>
      </c>
      <c r="B20" s="59"/>
      <c r="C20" s="3">
        <f t="shared" ref="C20:AH20" si="0">SUM(C14:C19)</f>
        <v>6</v>
      </c>
      <c r="D20" s="3">
        <f t="shared" si="0"/>
        <v>0</v>
      </c>
      <c r="E20" s="3">
        <f t="shared" si="0"/>
        <v>0</v>
      </c>
      <c r="F20" s="3">
        <f t="shared" si="0"/>
        <v>6</v>
      </c>
      <c r="G20" s="3">
        <f t="shared" si="0"/>
        <v>0</v>
      </c>
      <c r="H20" s="3">
        <f t="shared" si="0"/>
        <v>0</v>
      </c>
      <c r="I20" s="3">
        <f t="shared" si="0"/>
        <v>6</v>
      </c>
      <c r="J20" s="3">
        <f t="shared" si="0"/>
        <v>0</v>
      </c>
      <c r="K20" s="3">
        <f t="shared" si="0"/>
        <v>0</v>
      </c>
      <c r="L20" s="3">
        <f t="shared" si="0"/>
        <v>6</v>
      </c>
      <c r="M20" s="3">
        <f t="shared" si="0"/>
        <v>0</v>
      </c>
      <c r="N20" s="3">
        <f t="shared" si="0"/>
        <v>0</v>
      </c>
      <c r="O20" s="3">
        <f t="shared" si="0"/>
        <v>6</v>
      </c>
      <c r="P20" s="3">
        <f t="shared" si="0"/>
        <v>0</v>
      </c>
      <c r="Q20" s="3">
        <f t="shared" si="0"/>
        <v>0</v>
      </c>
      <c r="R20" s="3">
        <f t="shared" si="0"/>
        <v>6</v>
      </c>
      <c r="S20" s="3">
        <f t="shared" si="0"/>
        <v>0</v>
      </c>
      <c r="T20" s="3">
        <f t="shared" si="0"/>
        <v>0</v>
      </c>
      <c r="U20" s="3">
        <f t="shared" si="0"/>
        <v>5</v>
      </c>
      <c r="V20" s="3">
        <f t="shared" si="0"/>
        <v>1</v>
      </c>
      <c r="W20" s="3">
        <f t="shared" si="0"/>
        <v>0</v>
      </c>
      <c r="X20" s="3">
        <f t="shared" si="0"/>
        <v>5</v>
      </c>
      <c r="Y20" s="3">
        <f t="shared" si="0"/>
        <v>1</v>
      </c>
      <c r="Z20" s="3">
        <f t="shared" si="0"/>
        <v>0</v>
      </c>
      <c r="AA20" s="3">
        <f t="shared" si="0"/>
        <v>6</v>
      </c>
      <c r="AB20" s="3">
        <f t="shared" si="0"/>
        <v>0</v>
      </c>
      <c r="AC20" s="3">
        <f t="shared" si="0"/>
        <v>0</v>
      </c>
      <c r="AD20" s="3">
        <f t="shared" si="0"/>
        <v>6</v>
      </c>
      <c r="AE20" s="3">
        <f t="shared" si="0"/>
        <v>0</v>
      </c>
      <c r="AF20" s="3">
        <f t="shared" si="0"/>
        <v>0</v>
      </c>
      <c r="AG20" s="3">
        <f t="shared" si="0"/>
        <v>5</v>
      </c>
      <c r="AH20" s="3">
        <f t="shared" si="0"/>
        <v>1</v>
      </c>
      <c r="AI20" s="3">
        <f t="shared" ref="AI20:BN20" si="1">SUM(AI14:AI19)</f>
        <v>0</v>
      </c>
      <c r="AJ20" s="3">
        <f t="shared" si="1"/>
        <v>4</v>
      </c>
      <c r="AK20" s="3">
        <f t="shared" si="1"/>
        <v>2</v>
      </c>
      <c r="AL20" s="3">
        <f t="shared" si="1"/>
        <v>0</v>
      </c>
      <c r="AM20" s="3">
        <f t="shared" si="1"/>
        <v>5</v>
      </c>
      <c r="AN20" s="3">
        <f t="shared" si="1"/>
        <v>1</v>
      </c>
      <c r="AO20" s="3">
        <f t="shared" si="1"/>
        <v>0</v>
      </c>
      <c r="AP20" s="3">
        <f t="shared" si="1"/>
        <v>5</v>
      </c>
      <c r="AQ20" s="3">
        <f t="shared" si="1"/>
        <v>1</v>
      </c>
      <c r="AR20" s="3">
        <f t="shared" si="1"/>
        <v>0</v>
      </c>
      <c r="AS20" s="3">
        <f t="shared" si="1"/>
        <v>5</v>
      </c>
      <c r="AT20" s="3">
        <f t="shared" si="1"/>
        <v>1</v>
      </c>
      <c r="AU20" s="3">
        <f t="shared" si="1"/>
        <v>0</v>
      </c>
      <c r="AV20" s="3">
        <f t="shared" si="1"/>
        <v>5</v>
      </c>
      <c r="AW20" s="3">
        <f t="shared" si="1"/>
        <v>1</v>
      </c>
      <c r="AX20" s="3">
        <f t="shared" si="1"/>
        <v>0</v>
      </c>
      <c r="AY20" s="3">
        <f t="shared" si="1"/>
        <v>3</v>
      </c>
      <c r="AZ20" s="3">
        <f t="shared" si="1"/>
        <v>3</v>
      </c>
      <c r="BA20" s="3">
        <f t="shared" si="1"/>
        <v>0</v>
      </c>
      <c r="BB20" s="3">
        <f t="shared" si="1"/>
        <v>4</v>
      </c>
      <c r="BC20" s="3">
        <f t="shared" si="1"/>
        <v>2</v>
      </c>
      <c r="BD20" s="3">
        <f t="shared" si="1"/>
        <v>0</v>
      </c>
      <c r="BE20" s="3">
        <f t="shared" si="1"/>
        <v>5</v>
      </c>
      <c r="BF20" s="3">
        <f t="shared" si="1"/>
        <v>0</v>
      </c>
      <c r="BG20" s="3">
        <f t="shared" si="1"/>
        <v>1</v>
      </c>
      <c r="BH20" s="3">
        <f t="shared" si="1"/>
        <v>5</v>
      </c>
      <c r="BI20" s="3">
        <f t="shared" si="1"/>
        <v>1</v>
      </c>
      <c r="BJ20" s="3">
        <f t="shared" si="1"/>
        <v>0</v>
      </c>
      <c r="BK20" s="3">
        <f t="shared" si="1"/>
        <v>5</v>
      </c>
      <c r="BL20" s="3">
        <f t="shared" si="1"/>
        <v>1</v>
      </c>
      <c r="BM20" s="3">
        <f t="shared" si="1"/>
        <v>0</v>
      </c>
      <c r="BN20" s="3">
        <f t="shared" si="1"/>
        <v>6</v>
      </c>
      <c r="BO20" s="3">
        <f t="shared" ref="BO20:CT20" si="2">SUM(BO14:BO19)</f>
        <v>0</v>
      </c>
      <c r="BP20" s="3">
        <f t="shared" si="2"/>
        <v>0</v>
      </c>
      <c r="BQ20" s="3">
        <f t="shared" si="2"/>
        <v>5</v>
      </c>
      <c r="BR20" s="3">
        <f t="shared" si="2"/>
        <v>1</v>
      </c>
      <c r="BS20" s="3">
        <f t="shared" si="2"/>
        <v>0</v>
      </c>
      <c r="BT20" s="3">
        <f t="shared" si="2"/>
        <v>6</v>
      </c>
      <c r="BU20" s="3">
        <f t="shared" si="2"/>
        <v>0</v>
      </c>
      <c r="BV20" s="3">
        <f t="shared" si="2"/>
        <v>0</v>
      </c>
      <c r="BW20" s="3">
        <f t="shared" si="2"/>
        <v>6</v>
      </c>
      <c r="BX20" s="3">
        <f t="shared" si="2"/>
        <v>0</v>
      </c>
      <c r="BY20" s="3">
        <f t="shared" si="2"/>
        <v>0</v>
      </c>
      <c r="BZ20" s="3">
        <f t="shared" si="2"/>
        <v>5</v>
      </c>
      <c r="CA20" s="3">
        <f t="shared" si="2"/>
        <v>1</v>
      </c>
      <c r="CB20" s="3">
        <f t="shared" si="2"/>
        <v>0</v>
      </c>
      <c r="CC20" s="3">
        <f t="shared" si="2"/>
        <v>6</v>
      </c>
      <c r="CD20" s="3">
        <f t="shared" si="2"/>
        <v>0</v>
      </c>
      <c r="CE20" s="3">
        <f t="shared" si="2"/>
        <v>0</v>
      </c>
      <c r="CF20" s="3">
        <f t="shared" si="2"/>
        <v>6</v>
      </c>
      <c r="CG20" s="3">
        <f t="shared" si="2"/>
        <v>0</v>
      </c>
      <c r="CH20" s="3">
        <f t="shared" si="2"/>
        <v>0</v>
      </c>
      <c r="CI20" s="3">
        <f t="shared" si="2"/>
        <v>6</v>
      </c>
      <c r="CJ20" s="3">
        <f t="shared" si="2"/>
        <v>0</v>
      </c>
      <c r="CK20" s="3">
        <f t="shared" si="2"/>
        <v>0</v>
      </c>
      <c r="CL20" s="3">
        <f t="shared" si="2"/>
        <v>6</v>
      </c>
      <c r="CM20" s="3">
        <f t="shared" si="2"/>
        <v>0</v>
      </c>
      <c r="CN20" s="3">
        <f t="shared" si="2"/>
        <v>0</v>
      </c>
      <c r="CO20" s="3">
        <f t="shared" si="2"/>
        <v>6</v>
      </c>
      <c r="CP20" s="3">
        <f t="shared" si="2"/>
        <v>0</v>
      </c>
      <c r="CQ20" s="3">
        <f t="shared" si="2"/>
        <v>0</v>
      </c>
      <c r="CR20" s="3">
        <f t="shared" si="2"/>
        <v>6</v>
      </c>
      <c r="CS20" s="3">
        <f t="shared" si="2"/>
        <v>0</v>
      </c>
      <c r="CT20" s="3">
        <f t="shared" si="2"/>
        <v>0</v>
      </c>
      <c r="CU20" s="3">
        <f t="shared" ref="CU20:DZ20" si="3">SUM(CU14:CU19)</f>
        <v>6</v>
      </c>
      <c r="CV20" s="3">
        <f t="shared" si="3"/>
        <v>0</v>
      </c>
      <c r="CW20" s="3">
        <f t="shared" si="3"/>
        <v>0</v>
      </c>
      <c r="CX20" s="3">
        <f t="shared" si="3"/>
        <v>6</v>
      </c>
      <c r="CY20" s="3">
        <f t="shared" si="3"/>
        <v>0</v>
      </c>
      <c r="CZ20" s="3">
        <f t="shared" si="3"/>
        <v>0</v>
      </c>
      <c r="DA20" s="3">
        <f t="shared" si="3"/>
        <v>5</v>
      </c>
      <c r="DB20" s="3">
        <f t="shared" si="3"/>
        <v>1</v>
      </c>
      <c r="DC20" s="3">
        <f t="shared" si="3"/>
        <v>0</v>
      </c>
      <c r="DD20" s="3">
        <f t="shared" si="3"/>
        <v>6</v>
      </c>
      <c r="DE20" s="3">
        <f t="shared" si="3"/>
        <v>0</v>
      </c>
      <c r="DF20" s="3">
        <f t="shared" si="3"/>
        <v>0</v>
      </c>
      <c r="DG20" s="3">
        <f t="shared" si="3"/>
        <v>6</v>
      </c>
      <c r="DH20" s="3">
        <f t="shared" si="3"/>
        <v>0</v>
      </c>
      <c r="DI20" s="3">
        <f t="shared" si="3"/>
        <v>0</v>
      </c>
      <c r="DJ20" s="3">
        <f t="shared" si="3"/>
        <v>6</v>
      </c>
      <c r="DK20" s="3">
        <f t="shared" si="3"/>
        <v>0</v>
      </c>
      <c r="DL20" s="3">
        <f t="shared" si="3"/>
        <v>0</v>
      </c>
      <c r="DM20" s="3">
        <f t="shared" si="3"/>
        <v>6</v>
      </c>
      <c r="DN20" s="3">
        <f t="shared" si="3"/>
        <v>0</v>
      </c>
      <c r="DO20" s="3">
        <f t="shared" si="3"/>
        <v>0</v>
      </c>
      <c r="DP20" s="3">
        <f t="shared" si="3"/>
        <v>6</v>
      </c>
      <c r="DQ20" s="3">
        <f t="shared" si="3"/>
        <v>0</v>
      </c>
      <c r="DR20" s="3">
        <f t="shared" si="3"/>
        <v>0</v>
      </c>
      <c r="DS20" s="3">
        <f t="shared" si="3"/>
        <v>6</v>
      </c>
      <c r="DT20" s="3">
        <f t="shared" si="3"/>
        <v>0</v>
      </c>
      <c r="DU20" s="3">
        <f t="shared" si="3"/>
        <v>0</v>
      </c>
      <c r="DV20" s="3">
        <f t="shared" si="3"/>
        <v>6</v>
      </c>
      <c r="DW20" s="3">
        <f t="shared" si="3"/>
        <v>0</v>
      </c>
      <c r="DX20" s="3">
        <f t="shared" si="3"/>
        <v>0</v>
      </c>
      <c r="DY20" s="3">
        <f t="shared" si="3"/>
        <v>6</v>
      </c>
      <c r="DZ20" s="3">
        <f t="shared" si="3"/>
        <v>0</v>
      </c>
      <c r="EA20" s="3">
        <f t="shared" ref="EA20:FF20" si="4">SUM(EA14:EA19)</f>
        <v>0</v>
      </c>
      <c r="EB20" s="3">
        <f t="shared" si="4"/>
        <v>6</v>
      </c>
      <c r="EC20" s="3">
        <f t="shared" si="4"/>
        <v>0</v>
      </c>
      <c r="ED20" s="3">
        <f t="shared" si="4"/>
        <v>0</v>
      </c>
      <c r="EE20" s="3">
        <f t="shared" si="4"/>
        <v>6</v>
      </c>
      <c r="EF20" s="3">
        <f t="shared" si="4"/>
        <v>0</v>
      </c>
      <c r="EG20" s="3">
        <f t="shared" si="4"/>
        <v>0</v>
      </c>
      <c r="EH20" s="3">
        <f t="shared" si="4"/>
        <v>6</v>
      </c>
      <c r="EI20" s="3">
        <f t="shared" si="4"/>
        <v>0</v>
      </c>
      <c r="EJ20" s="3">
        <f t="shared" si="4"/>
        <v>0</v>
      </c>
      <c r="EK20" s="3">
        <f t="shared" si="4"/>
        <v>6</v>
      </c>
      <c r="EL20" s="3">
        <f t="shared" si="4"/>
        <v>0</v>
      </c>
      <c r="EM20" s="3">
        <f t="shared" si="4"/>
        <v>0</v>
      </c>
      <c r="EN20" s="3">
        <f t="shared" si="4"/>
        <v>6</v>
      </c>
      <c r="EO20" s="3">
        <f t="shared" si="4"/>
        <v>0</v>
      </c>
      <c r="EP20" s="3">
        <f t="shared" si="4"/>
        <v>0</v>
      </c>
      <c r="EQ20" s="3">
        <f t="shared" si="4"/>
        <v>6</v>
      </c>
      <c r="ER20" s="3">
        <f t="shared" si="4"/>
        <v>0</v>
      </c>
      <c r="ES20" s="3">
        <f t="shared" si="4"/>
        <v>0</v>
      </c>
      <c r="ET20" s="3">
        <f t="shared" si="4"/>
        <v>6</v>
      </c>
      <c r="EU20" s="3">
        <f t="shared" si="4"/>
        <v>0</v>
      </c>
      <c r="EV20" s="3">
        <f t="shared" si="4"/>
        <v>0</v>
      </c>
      <c r="EW20" s="3">
        <f t="shared" si="4"/>
        <v>4</v>
      </c>
      <c r="EX20" s="3">
        <f t="shared" si="4"/>
        <v>2</v>
      </c>
      <c r="EY20" s="3">
        <f t="shared" si="4"/>
        <v>0</v>
      </c>
      <c r="EZ20" s="3">
        <f t="shared" si="4"/>
        <v>6</v>
      </c>
      <c r="FA20" s="3">
        <f t="shared" si="4"/>
        <v>0</v>
      </c>
      <c r="FB20" s="3">
        <f t="shared" si="4"/>
        <v>0</v>
      </c>
      <c r="FC20" s="3">
        <f t="shared" si="4"/>
        <v>6</v>
      </c>
      <c r="FD20" s="3">
        <f t="shared" si="4"/>
        <v>0</v>
      </c>
      <c r="FE20" s="3">
        <f t="shared" si="4"/>
        <v>0</v>
      </c>
      <c r="FF20" s="3">
        <f t="shared" si="4"/>
        <v>5</v>
      </c>
      <c r="FG20" s="3">
        <f t="shared" ref="FG20:GL20" si="5">SUM(FG14:FG19)</f>
        <v>1</v>
      </c>
      <c r="FH20" s="3">
        <f t="shared" si="5"/>
        <v>0</v>
      </c>
      <c r="FI20" s="3">
        <f t="shared" si="5"/>
        <v>6</v>
      </c>
      <c r="FJ20" s="3">
        <f t="shared" si="5"/>
        <v>0</v>
      </c>
      <c r="FK20" s="3">
        <f t="shared" si="5"/>
        <v>0</v>
      </c>
      <c r="FL20" s="3">
        <f t="shared" si="5"/>
        <v>5</v>
      </c>
      <c r="FM20" s="3">
        <f t="shared" si="5"/>
        <v>1</v>
      </c>
      <c r="FN20" s="3">
        <f t="shared" si="5"/>
        <v>0</v>
      </c>
      <c r="FO20" s="3">
        <f t="shared" si="5"/>
        <v>6</v>
      </c>
      <c r="FP20" s="3">
        <f t="shared" si="5"/>
        <v>0</v>
      </c>
      <c r="FQ20" s="3">
        <f t="shared" si="5"/>
        <v>0</v>
      </c>
      <c r="FR20" s="3">
        <f t="shared" si="5"/>
        <v>6</v>
      </c>
      <c r="FS20" s="3">
        <f t="shared" si="5"/>
        <v>0</v>
      </c>
      <c r="FT20" s="3">
        <f t="shared" si="5"/>
        <v>0</v>
      </c>
      <c r="FU20" s="3">
        <f t="shared" si="5"/>
        <v>4</v>
      </c>
      <c r="FV20" s="3">
        <f t="shared" si="5"/>
        <v>2</v>
      </c>
      <c r="FW20" s="3">
        <f t="shared" si="5"/>
        <v>0</v>
      </c>
      <c r="FX20" s="3">
        <f t="shared" si="5"/>
        <v>6</v>
      </c>
      <c r="FY20" s="3">
        <f t="shared" si="5"/>
        <v>0</v>
      </c>
      <c r="FZ20" s="3">
        <f t="shared" si="5"/>
        <v>0</v>
      </c>
      <c r="GA20" s="3">
        <f t="shared" si="5"/>
        <v>6</v>
      </c>
      <c r="GB20" s="3">
        <f t="shared" si="5"/>
        <v>0</v>
      </c>
      <c r="GC20" s="3">
        <f t="shared" si="5"/>
        <v>0</v>
      </c>
      <c r="GD20" s="3">
        <f t="shared" si="5"/>
        <v>6</v>
      </c>
      <c r="GE20" s="3">
        <f t="shared" si="5"/>
        <v>0</v>
      </c>
      <c r="GF20" s="3">
        <f t="shared" si="5"/>
        <v>0</v>
      </c>
      <c r="GG20" s="3">
        <f t="shared" si="5"/>
        <v>6</v>
      </c>
      <c r="GH20" s="3">
        <f t="shared" si="5"/>
        <v>0</v>
      </c>
      <c r="GI20" s="3">
        <f t="shared" si="5"/>
        <v>0</v>
      </c>
      <c r="GJ20" s="3">
        <f t="shared" si="5"/>
        <v>6</v>
      </c>
      <c r="GK20" s="3">
        <f t="shared" si="5"/>
        <v>0</v>
      </c>
      <c r="GL20" s="3">
        <f t="shared" si="5"/>
        <v>0</v>
      </c>
      <c r="GM20" s="3">
        <f t="shared" ref="GM20:GR20" si="6">SUM(GM14:GM19)</f>
        <v>6</v>
      </c>
      <c r="GN20" s="3">
        <f t="shared" si="6"/>
        <v>0</v>
      </c>
      <c r="GO20" s="3">
        <f t="shared" si="6"/>
        <v>0</v>
      </c>
      <c r="GP20" s="3">
        <f t="shared" si="6"/>
        <v>6</v>
      </c>
      <c r="GQ20" s="3">
        <f t="shared" si="6"/>
        <v>0</v>
      </c>
      <c r="GR20" s="3">
        <f t="shared" si="6"/>
        <v>0</v>
      </c>
    </row>
    <row r="21" spans="1:254" ht="37.5" customHeight="1" x14ac:dyDescent="0.25">
      <c r="A21" s="60" t="s">
        <v>538</v>
      </c>
      <c r="B21" s="61"/>
      <c r="C21" s="10">
        <v>100</v>
      </c>
      <c r="D21" s="10">
        <f>D20/6%</f>
        <v>0</v>
      </c>
      <c r="E21" s="10">
        <f t="shared" ref="E21:BP21" si="7">E20/6%</f>
        <v>0</v>
      </c>
      <c r="F21" s="10">
        <f t="shared" si="7"/>
        <v>100</v>
      </c>
      <c r="G21" s="10">
        <f t="shared" si="7"/>
        <v>0</v>
      </c>
      <c r="H21" s="10">
        <f t="shared" si="7"/>
        <v>0</v>
      </c>
      <c r="I21" s="10">
        <f t="shared" si="7"/>
        <v>100</v>
      </c>
      <c r="J21" s="10">
        <f t="shared" si="7"/>
        <v>0</v>
      </c>
      <c r="K21" s="10">
        <f t="shared" si="7"/>
        <v>0</v>
      </c>
      <c r="L21" s="10">
        <f t="shared" si="7"/>
        <v>100</v>
      </c>
      <c r="M21" s="10">
        <f t="shared" si="7"/>
        <v>0</v>
      </c>
      <c r="N21" s="10">
        <f t="shared" si="7"/>
        <v>0</v>
      </c>
      <c r="O21" s="10">
        <f t="shared" si="7"/>
        <v>100</v>
      </c>
      <c r="P21" s="10">
        <f t="shared" si="7"/>
        <v>0</v>
      </c>
      <c r="Q21" s="10">
        <f t="shared" si="7"/>
        <v>0</v>
      </c>
      <c r="R21" s="10">
        <f t="shared" si="7"/>
        <v>100</v>
      </c>
      <c r="S21" s="10">
        <f t="shared" si="7"/>
        <v>0</v>
      </c>
      <c r="T21" s="10">
        <f t="shared" si="7"/>
        <v>0</v>
      </c>
      <c r="U21" s="10">
        <f t="shared" si="7"/>
        <v>83.333333333333343</v>
      </c>
      <c r="V21" s="10">
        <f t="shared" si="7"/>
        <v>16.666666666666668</v>
      </c>
      <c r="W21" s="10">
        <f t="shared" si="7"/>
        <v>0</v>
      </c>
      <c r="X21" s="10">
        <f t="shared" si="7"/>
        <v>83.333333333333343</v>
      </c>
      <c r="Y21" s="10">
        <f t="shared" si="7"/>
        <v>16.666666666666668</v>
      </c>
      <c r="Z21" s="10">
        <f t="shared" si="7"/>
        <v>0</v>
      </c>
      <c r="AA21" s="10">
        <f t="shared" si="7"/>
        <v>100</v>
      </c>
      <c r="AB21" s="10">
        <f t="shared" si="7"/>
        <v>0</v>
      </c>
      <c r="AC21" s="10">
        <f t="shared" si="7"/>
        <v>0</v>
      </c>
      <c r="AD21" s="10">
        <f t="shared" si="7"/>
        <v>100</v>
      </c>
      <c r="AE21" s="10">
        <f t="shared" si="7"/>
        <v>0</v>
      </c>
      <c r="AF21" s="10">
        <f t="shared" si="7"/>
        <v>0</v>
      </c>
      <c r="AG21" s="10">
        <f t="shared" si="7"/>
        <v>83.333333333333343</v>
      </c>
      <c r="AH21" s="10">
        <f t="shared" si="7"/>
        <v>16.666666666666668</v>
      </c>
      <c r="AI21" s="10">
        <f t="shared" si="7"/>
        <v>0</v>
      </c>
      <c r="AJ21" s="10">
        <f t="shared" si="7"/>
        <v>66.666666666666671</v>
      </c>
      <c r="AK21" s="10">
        <f t="shared" si="7"/>
        <v>33.333333333333336</v>
      </c>
      <c r="AL21" s="10">
        <f t="shared" si="7"/>
        <v>0</v>
      </c>
      <c r="AM21" s="10">
        <f t="shared" si="7"/>
        <v>83.333333333333343</v>
      </c>
      <c r="AN21" s="10">
        <f t="shared" si="7"/>
        <v>16.666666666666668</v>
      </c>
      <c r="AO21" s="10">
        <f t="shared" si="7"/>
        <v>0</v>
      </c>
      <c r="AP21" s="10">
        <f t="shared" si="7"/>
        <v>83.333333333333343</v>
      </c>
      <c r="AQ21" s="10">
        <f t="shared" si="7"/>
        <v>16.666666666666668</v>
      </c>
      <c r="AR21" s="10">
        <f t="shared" si="7"/>
        <v>0</v>
      </c>
      <c r="AS21" s="10">
        <f t="shared" si="7"/>
        <v>83.333333333333343</v>
      </c>
      <c r="AT21" s="10">
        <f t="shared" si="7"/>
        <v>16.666666666666668</v>
      </c>
      <c r="AU21" s="10">
        <f t="shared" si="7"/>
        <v>0</v>
      </c>
      <c r="AV21" s="10">
        <f t="shared" si="7"/>
        <v>83.333333333333343</v>
      </c>
      <c r="AW21" s="10">
        <f t="shared" si="7"/>
        <v>16.666666666666668</v>
      </c>
      <c r="AX21" s="10">
        <f t="shared" si="7"/>
        <v>0</v>
      </c>
      <c r="AY21" s="10">
        <f t="shared" si="7"/>
        <v>50</v>
      </c>
      <c r="AZ21" s="10">
        <f t="shared" si="7"/>
        <v>50</v>
      </c>
      <c r="BA21" s="10">
        <f t="shared" si="7"/>
        <v>0</v>
      </c>
      <c r="BB21" s="10">
        <f t="shared" si="7"/>
        <v>66.666666666666671</v>
      </c>
      <c r="BC21" s="10">
        <f t="shared" si="7"/>
        <v>33.333333333333336</v>
      </c>
      <c r="BD21" s="10">
        <f t="shared" si="7"/>
        <v>0</v>
      </c>
      <c r="BE21" s="10">
        <f t="shared" si="7"/>
        <v>83.333333333333343</v>
      </c>
      <c r="BF21" s="10">
        <f t="shared" si="7"/>
        <v>0</v>
      </c>
      <c r="BG21" s="10">
        <f t="shared" si="7"/>
        <v>16.666666666666668</v>
      </c>
      <c r="BH21" s="10">
        <f t="shared" si="7"/>
        <v>83.333333333333343</v>
      </c>
      <c r="BI21" s="10">
        <f t="shared" si="7"/>
        <v>16.666666666666668</v>
      </c>
      <c r="BJ21" s="10">
        <f t="shared" si="7"/>
        <v>0</v>
      </c>
      <c r="BK21" s="10">
        <f t="shared" si="7"/>
        <v>83.333333333333343</v>
      </c>
      <c r="BL21" s="10">
        <f t="shared" si="7"/>
        <v>16.666666666666668</v>
      </c>
      <c r="BM21" s="10">
        <f t="shared" si="7"/>
        <v>0</v>
      </c>
      <c r="BN21" s="10">
        <f t="shared" si="7"/>
        <v>100</v>
      </c>
      <c r="BO21" s="10">
        <f t="shared" si="7"/>
        <v>0</v>
      </c>
      <c r="BP21" s="10">
        <f t="shared" si="7"/>
        <v>0</v>
      </c>
      <c r="BQ21" s="10">
        <f t="shared" ref="BQ21:EB21" si="8">BQ20/6%</f>
        <v>83.333333333333343</v>
      </c>
      <c r="BR21" s="10">
        <f t="shared" si="8"/>
        <v>16.666666666666668</v>
      </c>
      <c r="BS21" s="10">
        <f t="shared" si="8"/>
        <v>0</v>
      </c>
      <c r="BT21" s="10">
        <f t="shared" si="8"/>
        <v>100</v>
      </c>
      <c r="BU21" s="10">
        <f t="shared" si="8"/>
        <v>0</v>
      </c>
      <c r="BV21" s="10">
        <f t="shared" si="8"/>
        <v>0</v>
      </c>
      <c r="BW21" s="10">
        <f t="shared" si="8"/>
        <v>100</v>
      </c>
      <c r="BX21" s="10">
        <f t="shared" si="8"/>
        <v>0</v>
      </c>
      <c r="BY21" s="10">
        <f t="shared" si="8"/>
        <v>0</v>
      </c>
      <c r="BZ21" s="10">
        <f t="shared" si="8"/>
        <v>83.333333333333343</v>
      </c>
      <c r="CA21" s="10">
        <f t="shared" si="8"/>
        <v>16.666666666666668</v>
      </c>
      <c r="CB21" s="10">
        <f t="shared" si="8"/>
        <v>0</v>
      </c>
      <c r="CC21" s="10">
        <f t="shared" si="8"/>
        <v>100</v>
      </c>
      <c r="CD21" s="10">
        <f t="shared" si="8"/>
        <v>0</v>
      </c>
      <c r="CE21" s="10">
        <f t="shared" si="8"/>
        <v>0</v>
      </c>
      <c r="CF21" s="10">
        <f t="shared" si="8"/>
        <v>100</v>
      </c>
      <c r="CG21" s="10">
        <f t="shared" si="8"/>
        <v>0</v>
      </c>
      <c r="CH21" s="10">
        <f t="shared" si="8"/>
        <v>0</v>
      </c>
      <c r="CI21" s="10">
        <f t="shared" si="8"/>
        <v>100</v>
      </c>
      <c r="CJ21" s="10">
        <f t="shared" si="8"/>
        <v>0</v>
      </c>
      <c r="CK21" s="10">
        <f t="shared" si="8"/>
        <v>0</v>
      </c>
      <c r="CL21" s="10">
        <f t="shared" si="8"/>
        <v>100</v>
      </c>
      <c r="CM21" s="10">
        <f t="shared" si="8"/>
        <v>0</v>
      </c>
      <c r="CN21" s="10">
        <f t="shared" si="8"/>
        <v>0</v>
      </c>
      <c r="CO21" s="10">
        <f t="shared" si="8"/>
        <v>100</v>
      </c>
      <c r="CP21" s="10">
        <f t="shared" si="8"/>
        <v>0</v>
      </c>
      <c r="CQ21" s="10">
        <f t="shared" si="8"/>
        <v>0</v>
      </c>
      <c r="CR21" s="10">
        <f t="shared" si="8"/>
        <v>100</v>
      </c>
      <c r="CS21" s="10">
        <f t="shared" si="8"/>
        <v>0</v>
      </c>
      <c r="CT21" s="10">
        <f t="shared" si="8"/>
        <v>0</v>
      </c>
      <c r="CU21" s="10">
        <f t="shared" si="8"/>
        <v>100</v>
      </c>
      <c r="CV21" s="10">
        <f t="shared" si="8"/>
        <v>0</v>
      </c>
      <c r="CW21" s="10">
        <f t="shared" si="8"/>
        <v>0</v>
      </c>
      <c r="CX21" s="10">
        <f t="shared" si="8"/>
        <v>100</v>
      </c>
      <c r="CY21" s="10">
        <f t="shared" si="8"/>
        <v>0</v>
      </c>
      <c r="CZ21" s="10">
        <f t="shared" si="8"/>
        <v>0</v>
      </c>
      <c r="DA21" s="10">
        <f t="shared" si="8"/>
        <v>83.333333333333343</v>
      </c>
      <c r="DB21" s="10">
        <f t="shared" si="8"/>
        <v>16.666666666666668</v>
      </c>
      <c r="DC21" s="10">
        <f t="shared" si="8"/>
        <v>0</v>
      </c>
      <c r="DD21" s="10">
        <f t="shared" si="8"/>
        <v>100</v>
      </c>
      <c r="DE21" s="10">
        <f t="shared" si="8"/>
        <v>0</v>
      </c>
      <c r="DF21" s="10">
        <f t="shared" si="8"/>
        <v>0</v>
      </c>
      <c r="DG21" s="10">
        <f t="shared" si="8"/>
        <v>100</v>
      </c>
      <c r="DH21" s="10">
        <f t="shared" si="8"/>
        <v>0</v>
      </c>
      <c r="DI21" s="10">
        <f t="shared" si="8"/>
        <v>0</v>
      </c>
      <c r="DJ21" s="10">
        <f t="shared" si="8"/>
        <v>100</v>
      </c>
      <c r="DK21" s="10">
        <f t="shared" si="8"/>
        <v>0</v>
      </c>
      <c r="DL21" s="10">
        <f t="shared" si="8"/>
        <v>0</v>
      </c>
      <c r="DM21" s="10">
        <f t="shared" si="8"/>
        <v>100</v>
      </c>
      <c r="DN21" s="10">
        <f t="shared" si="8"/>
        <v>0</v>
      </c>
      <c r="DO21" s="10">
        <f t="shared" si="8"/>
        <v>0</v>
      </c>
      <c r="DP21" s="10">
        <f t="shared" si="8"/>
        <v>100</v>
      </c>
      <c r="DQ21" s="10">
        <f t="shared" si="8"/>
        <v>0</v>
      </c>
      <c r="DR21" s="10">
        <f t="shared" si="8"/>
        <v>0</v>
      </c>
      <c r="DS21" s="10">
        <f t="shared" si="8"/>
        <v>100</v>
      </c>
      <c r="DT21" s="10">
        <f t="shared" si="8"/>
        <v>0</v>
      </c>
      <c r="DU21" s="10">
        <f t="shared" si="8"/>
        <v>0</v>
      </c>
      <c r="DV21" s="10">
        <f t="shared" si="8"/>
        <v>100</v>
      </c>
      <c r="DW21" s="10">
        <f t="shared" si="8"/>
        <v>0</v>
      </c>
      <c r="DX21" s="10">
        <f t="shared" si="8"/>
        <v>0</v>
      </c>
      <c r="DY21" s="10">
        <f t="shared" si="8"/>
        <v>100</v>
      </c>
      <c r="DZ21" s="10">
        <f t="shared" si="8"/>
        <v>0</v>
      </c>
      <c r="EA21" s="10">
        <f t="shared" si="8"/>
        <v>0</v>
      </c>
      <c r="EB21" s="10">
        <f t="shared" si="8"/>
        <v>100</v>
      </c>
      <c r="EC21" s="10">
        <f t="shared" ref="EC21:GN21" si="9">EC20/6%</f>
        <v>0</v>
      </c>
      <c r="ED21" s="10">
        <f t="shared" si="9"/>
        <v>0</v>
      </c>
      <c r="EE21" s="10">
        <f t="shared" si="9"/>
        <v>100</v>
      </c>
      <c r="EF21" s="10">
        <f t="shared" si="9"/>
        <v>0</v>
      </c>
      <c r="EG21" s="10">
        <f t="shared" si="9"/>
        <v>0</v>
      </c>
      <c r="EH21" s="10">
        <f t="shared" si="9"/>
        <v>100</v>
      </c>
      <c r="EI21" s="10">
        <f t="shared" si="9"/>
        <v>0</v>
      </c>
      <c r="EJ21" s="10">
        <f t="shared" si="9"/>
        <v>0</v>
      </c>
      <c r="EK21" s="10">
        <f t="shared" si="9"/>
        <v>100</v>
      </c>
      <c r="EL21" s="10">
        <f t="shared" si="9"/>
        <v>0</v>
      </c>
      <c r="EM21" s="10">
        <f t="shared" si="9"/>
        <v>0</v>
      </c>
      <c r="EN21" s="10">
        <f t="shared" si="9"/>
        <v>100</v>
      </c>
      <c r="EO21" s="10">
        <f t="shared" si="9"/>
        <v>0</v>
      </c>
      <c r="EP21" s="10">
        <f t="shared" si="9"/>
        <v>0</v>
      </c>
      <c r="EQ21" s="10">
        <f t="shared" si="9"/>
        <v>100</v>
      </c>
      <c r="ER21" s="10">
        <f t="shared" si="9"/>
        <v>0</v>
      </c>
      <c r="ES21" s="10">
        <f t="shared" si="9"/>
        <v>0</v>
      </c>
      <c r="ET21" s="10">
        <f t="shared" si="9"/>
        <v>100</v>
      </c>
      <c r="EU21" s="10">
        <f t="shared" si="9"/>
        <v>0</v>
      </c>
      <c r="EV21" s="10">
        <f t="shared" si="9"/>
        <v>0</v>
      </c>
      <c r="EW21" s="10">
        <f t="shared" si="9"/>
        <v>66.666666666666671</v>
      </c>
      <c r="EX21" s="10">
        <f t="shared" si="9"/>
        <v>33.333333333333336</v>
      </c>
      <c r="EY21" s="10">
        <f t="shared" si="9"/>
        <v>0</v>
      </c>
      <c r="EZ21" s="10">
        <f t="shared" si="9"/>
        <v>100</v>
      </c>
      <c r="FA21" s="10">
        <f t="shared" si="9"/>
        <v>0</v>
      </c>
      <c r="FB21" s="10">
        <f t="shared" si="9"/>
        <v>0</v>
      </c>
      <c r="FC21" s="10">
        <f t="shared" si="9"/>
        <v>100</v>
      </c>
      <c r="FD21" s="10">
        <f t="shared" si="9"/>
        <v>0</v>
      </c>
      <c r="FE21" s="10">
        <f t="shared" si="9"/>
        <v>0</v>
      </c>
      <c r="FF21" s="10">
        <f t="shared" si="9"/>
        <v>83.333333333333343</v>
      </c>
      <c r="FG21" s="10">
        <f t="shared" si="9"/>
        <v>16.666666666666668</v>
      </c>
      <c r="FH21" s="10">
        <f t="shared" si="9"/>
        <v>0</v>
      </c>
      <c r="FI21" s="10">
        <f t="shared" si="9"/>
        <v>100</v>
      </c>
      <c r="FJ21" s="10">
        <f t="shared" si="9"/>
        <v>0</v>
      </c>
      <c r="FK21" s="10">
        <f t="shared" si="9"/>
        <v>0</v>
      </c>
      <c r="FL21" s="10">
        <f t="shared" si="9"/>
        <v>83.333333333333343</v>
      </c>
      <c r="FM21" s="10">
        <f t="shared" si="9"/>
        <v>16.666666666666668</v>
      </c>
      <c r="FN21" s="10">
        <f t="shared" si="9"/>
        <v>0</v>
      </c>
      <c r="FO21" s="10">
        <f t="shared" si="9"/>
        <v>100</v>
      </c>
      <c r="FP21" s="10">
        <f t="shared" si="9"/>
        <v>0</v>
      </c>
      <c r="FQ21" s="10">
        <f t="shared" si="9"/>
        <v>0</v>
      </c>
      <c r="FR21" s="10">
        <f t="shared" si="9"/>
        <v>100</v>
      </c>
      <c r="FS21" s="10">
        <f t="shared" si="9"/>
        <v>0</v>
      </c>
      <c r="FT21" s="10">
        <f t="shared" si="9"/>
        <v>0</v>
      </c>
      <c r="FU21" s="10">
        <f t="shared" si="9"/>
        <v>66.666666666666671</v>
      </c>
      <c r="FV21" s="10">
        <f t="shared" si="9"/>
        <v>33.333333333333336</v>
      </c>
      <c r="FW21" s="10">
        <f t="shared" si="9"/>
        <v>0</v>
      </c>
      <c r="FX21" s="10">
        <f t="shared" si="9"/>
        <v>100</v>
      </c>
      <c r="FY21" s="10">
        <f t="shared" si="9"/>
        <v>0</v>
      </c>
      <c r="FZ21" s="10">
        <f t="shared" si="9"/>
        <v>0</v>
      </c>
      <c r="GA21" s="10">
        <f t="shared" si="9"/>
        <v>100</v>
      </c>
      <c r="GB21" s="10">
        <f t="shared" si="9"/>
        <v>0</v>
      </c>
      <c r="GC21" s="10">
        <f t="shared" si="9"/>
        <v>0</v>
      </c>
      <c r="GD21" s="10">
        <f t="shared" si="9"/>
        <v>100</v>
      </c>
      <c r="GE21" s="10">
        <f t="shared" si="9"/>
        <v>0</v>
      </c>
      <c r="GF21" s="10">
        <f t="shared" si="9"/>
        <v>0</v>
      </c>
      <c r="GG21" s="10">
        <f t="shared" si="9"/>
        <v>100</v>
      </c>
      <c r="GH21" s="10">
        <f t="shared" si="9"/>
        <v>0</v>
      </c>
      <c r="GI21" s="10">
        <f t="shared" si="9"/>
        <v>0</v>
      </c>
      <c r="GJ21" s="10">
        <f t="shared" si="9"/>
        <v>100</v>
      </c>
      <c r="GK21" s="10">
        <f t="shared" si="9"/>
        <v>0</v>
      </c>
      <c r="GL21" s="10">
        <f t="shared" si="9"/>
        <v>0</v>
      </c>
      <c r="GM21" s="10">
        <f t="shared" si="9"/>
        <v>100</v>
      </c>
      <c r="GN21" s="10">
        <f t="shared" si="9"/>
        <v>0</v>
      </c>
      <c r="GO21" s="10">
        <f t="shared" ref="GO21:GR21" si="10">GO20/6%</f>
        <v>0</v>
      </c>
      <c r="GP21" s="10">
        <f t="shared" si="10"/>
        <v>100</v>
      </c>
      <c r="GQ21" s="10">
        <f t="shared" si="10"/>
        <v>0</v>
      </c>
      <c r="GR21" s="10">
        <f t="shared" si="10"/>
        <v>0</v>
      </c>
    </row>
    <row r="23" spans="1:254" x14ac:dyDescent="0.25">
      <c r="B23" s="90" t="s">
        <v>517</v>
      </c>
      <c r="C23" s="90"/>
      <c r="D23" s="90"/>
      <c r="E23" s="90"/>
      <c r="F23" s="27"/>
      <c r="G23" s="27"/>
      <c r="H23" s="27"/>
      <c r="I23" s="27"/>
      <c r="J23" s="27"/>
      <c r="K23" s="27"/>
      <c r="L23" s="27"/>
      <c r="M23" s="27"/>
    </row>
    <row r="24" spans="1:254" x14ac:dyDescent="0.25">
      <c r="B24" s="4" t="s">
        <v>518</v>
      </c>
      <c r="C24" s="24" t="s">
        <v>531</v>
      </c>
      <c r="D24" s="20">
        <f>E24/100*6</f>
        <v>6</v>
      </c>
      <c r="E24" s="29">
        <f>(C21+F21+I21+L21+O21+R21)/6</f>
        <v>100</v>
      </c>
      <c r="F24" s="27"/>
      <c r="G24" s="27"/>
      <c r="H24" s="27"/>
      <c r="I24" s="27"/>
      <c r="J24" s="27"/>
      <c r="K24" s="27"/>
      <c r="L24" s="27"/>
      <c r="M24" s="27"/>
    </row>
    <row r="25" spans="1:254" x14ac:dyDescent="0.25">
      <c r="B25" s="4" t="s">
        <v>519</v>
      </c>
      <c r="C25" s="24" t="s">
        <v>531</v>
      </c>
      <c r="D25" s="20">
        <f>E25/100*6</f>
        <v>0</v>
      </c>
      <c r="E25" s="29">
        <f>(D21+G21+J21+M21+P21+S21)/6</f>
        <v>0</v>
      </c>
      <c r="F25" s="27"/>
      <c r="G25" s="27"/>
      <c r="H25" s="27"/>
      <c r="I25" s="27"/>
      <c r="J25" s="27"/>
      <c r="K25" s="27"/>
      <c r="L25" s="27"/>
      <c r="M25" s="27"/>
    </row>
    <row r="26" spans="1:254" x14ac:dyDescent="0.25">
      <c r="B26" s="4" t="s">
        <v>520</v>
      </c>
      <c r="C26" s="24" t="s">
        <v>531</v>
      </c>
      <c r="D26" s="20">
        <f>E26/100*10</f>
        <v>0</v>
      </c>
      <c r="E26" s="29">
        <f>(E21+H21+K21+N21+Q21+T21)/6</f>
        <v>0</v>
      </c>
      <c r="F26" s="27"/>
      <c r="G26" s="27"/>
      <c r="H26" s="27"/>
      <c r="I26" s="27"/>
      <c r="J26" s="27"/>
      <c r="K26" s="27"/>
      <c r="L26" s="27"/>
      <c r="M26" s="27"/>
    </row>
    <row r="27" spans="1:254" x14ac:dyDescent="0.25">
      <c r="B27" s="24"/>
      <c r="C27" s="24"/>
      <c r="D27" s="30">
        <f>SUM(D24:D26)</f>
        <v>6</v>
      </c>
      <c r="E27" s="30">
        <f>SUM(E24:E26)</f>
        <v>100</v>
      </c>
      <c r="F27" s="27"/>
      <c r="G27" s="27"/>
      <c r="H27" s="27"/>
      <c r="I27" s="27"/>
      <c r="J27" s="27"/>
      <c r="K27" s="27"/>
      <c r="L27" s="27"/>
      <c r="M27" s="27"/>
    </row>
    <row r="28" spans="1:254" ht="15" customHeight="1" x14ac:dyDescent="0.25">
      <c r="B28" s="24"/>
      <c r="C28" s="24"/>
      <c r="D28" s="91" t="s">
        <v>56</v>
      </c>
      <c r="E28" s="91"/>
      <c r="F28" s="78" t="s">
        <v>3</v>
      </c>
      <c r="G28" s="79"/>
      <c r="H28" s="80" t="s">
        <v>231</v>
      </c>
      <c r="I28" s="81"/>
      <c r="J28" s="27"/>
      <c r="K28" s="27"/>
      <c r="L28" s="27"/>
      <c r="M28" s="27"/>
    </row>
    <row r="29" spans="1:254" x14ac:dyDescent="0.25">
      <c r="B29" s="4" t="s">
        <v>518</v>
      </c>
      <c r="C29" s="24" t="s">
        <v>532</v>
      </c>
      <c r="D29" s="20">
        <f>E29/100*6</f>
        <v>5.1666666666666661</v>
      </c>
      <c r="E29" s="29">
        <f>(U21+X21+AA21+AD21+AG21+AJ21)/6</f>
        <v>86.1111111111111</v>
      </c>
      <c r="F29" s="20">
        <f>G29/100*6</f>
        <v>4.5000000000000009</v>
      </c>
      <c r="G29" s="29">
        <f>(AM21+AP21+AS21+AV21+AY21+BB21)/6</f>
        <v>75.000000000000014</v>
      </c>
      <c r="H29" s="20">
        <f>I29/100*6</f>
        <v>5.3333333333333339</v>
      </c>
      <c r="I29" s="29">
        <f>(BE21+BH21+BK21+BN21+BQ21+BT21)/6</f>
        <v>88.8888888888889</v>
      </c>
      <c r="J29" s="22"/>
      <c r="K29" s="22"/>
      <c r="L29" s="22"/>
      <c r="M29" s="22"/>
    </row>
    <row r="30" spans="1:254" x14ac:dyDescent="0.25">
      <c r="B30" s="4" t="s">
        <v>519</v>
      </c>
      <c r="C30" s="24" t="s">
        <v>532</v>
      </c>
      <c r="D30" s="20">
        <f>E30/100*6</f>
        <v>0.83333333333333348</v>
      </c>
      <c r="E30" s="29">
        <f>(V21+Y21+AB21+AE21+AH21+AK21)/6</f>
        <v>13.888888888888891</v>
      </c>
      <c r="F30" s="20">
        <f>G30/100*6</f>
        <v>1.5</v>
      </c>
      <c r="G30" s="29">
        <f>(AN21+AQ21+AT21+AW21+AZ21+BC21)/6</f>
        <v>25</v>
      </c>
      <c r="H30" s="20">
        <f>I30/100*6</f>
        <v>0.5</v>
      </c>
      <c r="I30" s="29">
        <f>(BF21+BI21+BL21+BO21+BR21+BU21)/6</f>
        <v>8.3333333333333339</v>
      </c>
      <c r="J30" s="22"/>
      <c r="K30" s="22"/>
      <c r="L30" s="22"/>
      <c r="M30" s="22"/>
    </row>
    <row r="31" spans="1:254" x14ac:dyDescent="0.25">
      <c r="B31" s="4" t="s">
        <v>520</v>
      </c>
      <c r="C31" s="24" t="s">
        <v>532</v>
      </c>
      <c r="D31" s="20">
        <f>E31/100*10</f>
        <v>0</v>
      </c>
      <c r="E31" s="29">
        <f>(W21+Z21+AC21+AF21+AI21+AL21)/6</f>
        <v>0</v>
      </c>
      <c r="F31" s="20">
        <f>G31/100*10</f>
        <v>0</v>
      </c>
      <c r="G31" s="29">
        <f>(AO21+AR21+AU21+AX21+BA21+BD21)/6</f>
        <v>0</v>
      </c>
      <c r="H31" s="20">
        <f>I31/100*6</f>
        <v>0.16666666666666669</v>
      </c>
      <c r="I31" s="29">
        <f>(BG21+BJ21+BM21+BP21+BS21+BV21)/6</f>
        <v>2.7777777777777781</v>
      </c>
      <c r="J31" s="22"/>
      <c r="K31" s="22"/>
      <c r="L31" s="22"/>
      <c r="M31" s="22"/>
    </row>
    <row r="32" spans="1:254" x14ac:dyDescent="0.25">
      <c r="B32" s="24"/>
      <c r="C32" s="24"/>
      <c r="D32" s="30">
        <f t="shared" ref="D32:I32" si="11">SUM(D29:D31)</f>
        <v>6</v>
      </c>
      <c r="E32" s="30">
        <f t="shared" si="11"/>
        <v>99.999999999999986</v>
      </c>
      <c r="F32" s="30">
        <f t="shared" si="11"/>
        <v>6.0000000000000009</v>
      </c>
      <c r="G32" s="31">
        <f t="shared" si="11"/>
        <v>100.00000000000001</v>
      </c>
      <c r="H32" s="30">
        <f t="shared" si="11"/>
        <v>6.0000000000000009</v>
      </c>
      <c r="I32" s="30">
        <f t="shared" si="11"/>
        <v>100</v>
      </c>
      <c r="J32" s="46"/>
      <c r="K32" s="46"/>
      <c r="L32" s="46"/>
      <c r="M32" s="46"/>
    </row>
    <row r="33" spans="2:13" x14ac:dyDescent="0.25">
      <c r="B33" s="4" t="s">
        <v>518</v>
      </c>
      <c r="C33" s="24" t="s">
        <v>533</v>
      </c>
      <c r="D33" s="32">
        <f>E33/100*6</f>
        <v>5.8333333333333339</v>
      </c>
      <c r="E33" s="29">
        <f>(BW21+BZ21+CC21+CF21+CI21+CL21)/6</f>
        <v>97.222222222222229</v>
      </c>
      <c r="F33" s="27"/>
      <c r="G33" s="27"/>
      <c r="H33" s="27"/>
      <c r="I33" s="27"/>
      <c r="J33" s="27"/>
      <c r="K33" s="27"/>
      <c r="L33" s="27"/>
      <c r="M33" s="27"/>
    </row>
    <row r="34" spans="2:13" x14ac:dyDescent="0.25">
      <c r="B34" s="4" t="s">
        <v>519</v>
      </c>
      <c r="C34" s="24" t="s">
        <v>533</v>
      </c>
      <c r="D34" s="32">
        <f>E34/100*6</f>
        <v>0.16666666666666669</v>
      </c>
      <c r="E34" s="29">
        <f>(BX21+CA21+CD21+CG21+CJ21+CM21)/6</f>
        <v>2.7777777777777781</v>
      </c>
      <c r="F34" s="27"/>
      <c r="G34" s="27"/>
      <c r="H34" s="27"/>
      <c r="I34" s="27"/>
      <c r="J34" s="27"/>
      <c r="K34" s="27"/>
      <c r="L34" s="27"/>
      <c r="M34" s="27"/>
    </row>
    <row r="35" spans="2:13" x14ac:dyDescent="0.25">
      <c r="B35" s="4" t="s">
        <v>520</v>
      </c>
      <c r="C35" s="24" t="s">
        <v>533</v>
      </c>
      <c r="D35" s="32">
        <f>E35/100*10</f>
        <v>0</v>
      </c>
      <c r="E35" s="29">
        <f>(BY21+CB21+CE21+CH21+CK21+CN21)/6</f>
        <v>0</v>
      </c>
      <c r="F35" s="27"/>
      <c r="G35" s="27"/>
      <c r="H35" s="27"/>
      <c r="I35" s="27"/>
      <c r="J35" s="27"/>
      <c r="K35" s="27"/>
      <c r="L35" s="27"/>
      <c r="M35" s="27"/>
    </row>
    <row r="36" spans="2:13" x14ac:dyDescent="0.25">
      <c r="B36" s="24"/>
      <c r="C36" s="24"/>
      <c r="D36" s="30">
        <f>SUM(D33:D35)</f>
        <v>6.0000000000000009</v>
      </c>
      <c r="E36" s="31">
        <f>SUM(E33:E35)</f>
        <v>100</v>
      </c>
      <c r="F36" s="27"/>
      <c r="G36" s="27"/>
      <c r="H36" s="27"/>
      <c r="I36" s="27"/>
      <c r="J36" s="27"/>
      <c r="K36" s="27"/>
      <c r="L36" s="27"/>
      <c r="M36" s="27"/>
    </row>
    <row r="37" spans="2:13" x14ac:dyDescent="0.25">
      <c r="B37" s="24"/>
      <c r="C37" s="24"/>
      <c r="D37" s="91" t="s">
        <v>148</v>
      </c>
      <c r="E37" s="91"/>
      <c r="F37" s="76" t="s">
        <v>112</v>
      </c>
      <c r="G37" s="77"/>
      <c r="H37" s="80" t="s">
        <v>149</v>
      </c>
      <c r="I37" s="81"/>
      <c r="J37" s="54" t="s">
        <v>150</v>
      </c>
      <c r="K37" s="54"/>
      <c r="L37" s="54" t="s">
        <v>113</v>
      </c>
      <c r="M37" s="54"/>
    </row>
    <row r="38" spans="2:13" x14ac:dyDescent="0.25">
      <c r="B38" s="4" t="s">
        <v>518</v>
      </c>
      <c r="C38" s="24" t="s">
        <v>534</v>
      </c>
      <c r="D38" s="20">
        <f>E38/100*6</f>
        <v>5.8333333333333339</v>
      </c>
      <c r="E38" s="29">
        <f>(CO21+CR21+CU21+CX21+DA21+DD21)/6</f>
        <v>97.222222222222229</v>
      </c>
      <c r="F38" s="20">
        <f>G38/100*6</f>
        <v>6</v>
      </c>
      <c r="G38" s="29">
        <f>(DG21+DJ21+DM21+DP21+DS21+DV21)/6</f>
        <v>100</v>
      </c>
      <c r="H38" s="20">
        <f>I38/100*6</f>
        <v>6</v>
      </c>
      <c r="I38" s="29">
        <f>(DY21+EB21+EE21+EH21+EK21+EN21)/6</f>
        <v>100</v>
      </c>
      <c r="J38" s="20">
        <f>K38/100*6</f>
        <v>5.5</v>
      </c>
      <c r="K38" s="29">
        <f>(EQ21+ET21+EW21+EZ21+FC21+FF21)/6</f>
        <v>91.666666666666671</v>
      </c>
      <c r="L38" s="20">
        <f>M38/100*6</f>
        <v>5.5</v>
      </c>
      <c r="M38" s="29">
        <f>(FI21+FL21+FO21+FR21+FU21+FX21)/6</f>
        <v>91.666666666666671</v>
      </c>
    </row>
    <row r="39" spans="2:13" x14ac:dyDescent="0.25">
      <c r="B39" s="4" t="s">
        <v>519</v>
      </c>
      <c r="C39" s="24" t="s">
        <v>534</v>
      </c>
      <c r="D39" s="20">
        <f>E39/100*6</f>
        <v>0.16666666666666669</v>
      </c>
      <c r="E39" s="29">
        <f>(CP21+CS21+CV21+CY21+DB21+DE21)/6</f>
        <v>2.7777777777777781</v>
      </c>
      <c r="F39" s="20">
        <f>G39/100*6</f>
        <v>0</v>
      </c>
      <c r="G39" s="29">
        <f>(DH21+DK21+DN21+DQ21+DT21+DW21)/6</f>
        <v>0</v>
      </c>
      <c r="H39" s="20">
        <f>I39/100*10</f>
        <v>0</v>
      </c>
      <c r="I39" s="29">
        <f>(DZ21+EC21+EF21+EI21+EL21+EO21)/6</f>
        <v>0</v>
      </c>
      <c r="J39" s="20">
        <f>K39/100*6</f>
        <v>0.5</v>
      </c>
      <c r="K39" s="29">
        <f>(ER21+EU21+EX21+FA21+FD21+FG21)/6</f>
        <v>8.3333333333333339</v>
      </c>
      <c r="L39" s="20">
        <f>M39/100*6</f>
        <v>0.5</v>
      </c>
      <c r="M39" s="29">
        <f>(FJ21+FM21+FP21+FS21+FV21+FY21)/6</f>
        <v>8.3333333333333339</v>
      </c>
    </row>
    <row r="40" spans="2:13" x14ac:dyDescent="0.25">
      <c r="B40" s="4" t="s">
        <v>520</v>
      </c>
      <c r="C40" s="24" t="s">
        <v>534</v>
      </c>
      <c r="D40" s="20">
        <f>E40/100*6</f>
        <v>0</v>
      </c>
      <c r="E40" s="29">
        <f>(CQ21+CT21+CW21+CZ21+DC21+DF21)/6</f>
        <v>0</v>
      </c>
      <c r="F40" s="20">
        <f>G40/100*10</f>
        <v>0</v>
      </c>
      <c r="G40" s="29">
        <f>(DI21+DL21+DO21+DR21+DU21+DX21)/6</f>
        <v>0</v>
      </c>
      <c r="H40" s="20">
        <f>I40/100*10</f>
        <v>0</v>
      </c>
      <c r="I40" s="29">
        <f>(EA21+ED21+EG21+EJ21+EM21+EP21)/6</f>
        <v>0</v>
      </c>
      <c r="J40" s="20">
        <f>K40/100*10</f>
        <v>0</v>
      </c>
      <c r="K40" s="29">
        <f>(ES21+EV21+EY21+FB21+FE21+FH21)/6</f>
        <v>0</v>
      </c>
      <c r="L40" s="20">
        <f>M40/100*10</f>
        <v>0</v>
      </c>
      <c r="M40" s="29">
        <f>(FK21+FN21+FQ21+FT21+FW21+FZ21)/6</f>
        <v>0</v>
      </c>
    </row>
    <row r="41" spans="2:13" x14ac:dyDescent="0.25">
      <c r="B41" s="24"/>
      <c r="C41" s="24"/>
      <c r="D41" s="30">
        <f t="shared" ref="D41:M41" si="12">SUM(D38:D40)</f>
        <v>6.0000000000000009</v>
      </c>
      <c r="E41" s="30">
        <f t="shared" si="12"/>
        <v>100</v>
      </c>
      <c r="F41" s="30">
        <f t="shared" si="12"/>
        <v>6</v>
      </c>
      <c r="G41" s="31">
        <f t="shared" si="12"/>
        <v>100</v>
      </c>
      <c r="H41" s="30">
        <f t="shared" si="12"/>
        <v>6</v>
      </c>
      <c r="I41" s="30">
        <f t="shared" si="12"/>
        <v>100</v>
      </c>
      <c r="J41" s="30">
        <f t="shared" si="12"/>
        <v>6</v>
      </c>
      <c r="K41" s="30">
        <f t="shared" si="12"/>
        <v>100</v>
      </c>
      <c r="L41" s="30">
        <f t="shared" si="12"/>
        <v>6</v>
      </c>
      <c r="M41" s="30">
        <f t="shared" si="12"/>
        <v>100</v>
      </c>
    </row>
    <row r="42" spans="2:13" x14ac:dyDescent="0.25">
      <c r="B42" s="4" t="s">
        <v>518</v>
      </c>
      <c r="C42" s="24" t="s">
        <v>535</v>
      </c>
      <c r="D42" s="20">
        <f>E42/100*6</f>
        <v>6</v>
      </c>
      <c r="E42" s="29">
        <f>(GA21+GD21+GG21+GJ21+GM21+GP21)/6</f>
        <v>100</v>
      </c>
      <c r="F42" s="27"/>
      <c r="G42" s="27"/>
      <c r="H42" s="27"/>
      <c r="I42" s="27"/>
      <c r="J42" s="27"/>
      <c r="K42" s="27"/>
      <c r="L42" s="27"/>
      <c r="M42" s="27"/>
    </row>
    <row r="43" spans="2:13" x14ac:dyDescent="0.25">
      <c r="B43" s="4" t="s">
        <v>519</v>
      </c>
      <c r="C43" s="24" t="s">
        <v>535</v>
      </c>
      <c r="D43" s="20">
        <f>E43/100*10</f>
        <v>0</v>
      </c>
      <c r="E43" s="29">
        <f>(GB21+GE21+GH21+GK21+GN21+GQ21)/6</f>
        <v>0</v>
      </c>
      <c r="F43" s="27"/>
      <c r="G43" s="27"/>
      <c r="H43" s="27"/>
      <c r="I43" s="27"/>
      <c r="J43" s="27"/>
      <c r="K43" s="27"/>
      <c r="L43" s="27"/>
      <c r="M43" s="27"/>
    </row>
    <row r="44" spans="2:13" x14ac:dyDescent="0.25">
      <c r="B44" s="4" t="s">
        <v>520</v>
      </c>
      <c r="C44" s="24" t="s">
        <v>535</v>
      </c>
      <c r="D44" s="20">
        <f>E44/100*10</f>
        <v>0</v>
      </c>
      <c r="E44" s="29">
        <f>(GC21+GF21+GI21+GL21+GO21+GR21)/6</f>
        <v>0</v>
      </c>
      <c r="F44" s="27"/>
      <c r="G44" s="27"/>
      <c r="H44" s="27"/>
      <c r="I44" s="27"/>
      <c r="J44" s="27"/>
      <c r="K44" s="27"/>
      <c r="L44" s="27"/>
      <c r="M44" s="27"/>
    </row>
    <row r="45" spans="2:13" x14ac:dyDescent="0.25">
      <c r="B45" s="24"/>
      <c r="C45" s="24"/>
      <c r="D45" s="30">
        <f>SUM(D42:D44)</f>
        <v>6</v>
      </c>
      <c r="E45" s="31">
        <f>SUM(E42:E44)</f>
        <v>100</v>
      </c>
      <c r="F45" s="27"/>
      <c r="G45" s="27"/>
      <c r="H45" s="27"/>
      <c r="I45" s="27"/>
      <c r="J45" s="27"/>
      <c r="K45" s="27"/>
      <c r="L45" s="27"/>
      <c r="M45" s="27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3:E23"/>
    <mergeCell ref="D28:E28"/>
    <mergeCell ref="F28:G28"/>
    <mergeCell ref="H28:I28"/>
    <mergeCell ref="D37:E37"/>
    <mergeCell ref="F37:G37"/>
    <mergeCell ref="H37:I37"/>
    <mergeCell ref="GP2:GQ2"/>
    <mergeCell ref="J37:K37"/>
    <mergeCell ref="L37:M3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Ерке 4 ортаңғы топ</vt:lpstr>
      <vt:lpstr>Ерке 5 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Rabot</cp:lastModifiedBy>
  <dcterms:created xsi:type="dcterms:W3CDTF">2022-12-22T06:57:03Z</dcterms:created>
  <dcterms:modified xsi:type="dcterms:W3CDTF">2025-01-22T10:24:27Z</dcterms:modified>
</cp:coreProperties>
</file>